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ricardoexternal.sharepoint.com/sites/KateThompson/Shared Documents/Advanced Fuels Fund (AFF) Competition/Window 3 Launch/Design docs/Updates/"/>
    </mc:Choice>
  </mc:AlternateContent>
  <xr:revisionPtr revIDLastSave="16" documentId="8_{876DC283-94B0-4DBA-B961-577148416799}" xr6:coauthVersionLast="47" xr6:coauthVersionMax="47" xr10:uidLastSave="{E713AFC0-1D26-4CDB-8ADC-D93C73AB1E96}"/>
  <bookViews>
    <workbookView xWindow="-28920" yWindow="-90" windowWidth="29040" windowHeight="15720" tabRatio="856" activeTab="3" xr2:uid="{00000000-000D-0000-FFFF-FFFF00000000}"/>
  </bookViews>
  <sheets>
    <sheet name="Guidance on cash flow" sheetId="17" r:id="rId1"/>
    <sheet name="Cash flow - Proposed FOAK plant" sheetId="25" r:id="rId2"/>
    <sheet name="Cash flow - Proposed demo plant" sheetId="27" r:id="rId3"/>
    <sheet name="Cash flow - example" sheetId="20" r:id="rId4"/>
    <sheet name="Lists" sheetId="13" state="hidden" r:id="rId5"/>
  </sheets>
  <externalReferences>
    <externalReference r:id="rId6"/>
  </externalReferences>
  <definedNames>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25" l="1"/>
  <c r="H143" i="27"/>
  <c r="BQ139" i="27"/>
  <c r="BP139" i="27"/>
  <c r="BO139" i="27"/>
  <c r="BN139" i="27"/>
  <c r="BM139" i="27"/>
  <c r="BL139" i="27"/>
  <c r="BK139" i="27"/>
  <c r="BJ139" i="27"/>
  <c r="BI139" i="27"/>
  <c r="BH139" i="27"/>
  <c r="BG139" i="27"/>
  <c r="BF139" i="27"/>
  <c r="BE139" i="27"/>
  <c r="BD139" i="27"/>
  <c r="BC139" i="27"/>
  <c r="BB139" i="27"/>
  <c r="BA139" i="27"/>
  <c r="AZ139" i="27"/>
  <c r="AY139" i="27"/>
  <c r="AX139" i="27"/>
  <c r="AW139" i="27"/>
  <c r="AV139" i="27"/>
  <c r="AU139" i="27"/>
  <c r="AT139" i="27"/>
  <c r="AS139" i="27"/>
  <c r="AR139" i="27"/>
  <c r="AQ139" i="27"/>
  <c r="AP139" i="27"/>
  <c r="AO139" i="27"/>
  <c r="AN139" i="27"/>
  <c r="AM139" i="27"/>
  <c r="AL139" i="27"/>
  <c r="AK139" i="27"/>
  <c r="AJ139" i="27"/>
  <c r="AI139" i="27"/>
  <c r="AH139" i="27"/>
  <c r="AG139" i="27"/>
  <c r="AF139" i="27"/>
  <c r="AE139" i="27"/>
  <c r="AD139" i="27"/>
  <c r="AC139" i="27"/>
  <c r="AB139" i="27"/>
  <c r="AA139" i="27"/>
  <c r="Z139" i="27"/>
  <c r="Y139" i="27"/>
  <c r="X139" i="27"/>
  <c r="W139" i="27"/>
  <c r="V139" i="27"/>
  <c r="U139" i="27"/>
  <c r="T139" i="27"/>
  <c r="S139" i="27"/>
  <c r="R139" i="27"/>
  <c r="Q139" i="27"/>
  <c r="P139" i="27"/>
  <c r="O139" i="27"/>
  <c r="N139" i="27"/>
  <c r="M139" i="27"/>
  <c r="L139" i="27"/>
  <c r="K139" i="27"/>
  <c r="J139" i="27"/>
  <c r="BQ138" i="27"/>
  <c r="BP138" i="27"/>
  <c r="BO138" i="27"/>
  <c r="BN138" i="27"/>
  <c r="BM138" i="27"/>
  <c r="BL138" i="27"/>
  <c r="BK138" i="27"/>
  <c r="BJ138" i="27"/>
  <c r="BI138" i="27"/>
  <c r="BH138" i="27"/>
  <c r="BG138" i="27"/>
  <c r="BF138" i="27"/>
  <c r="BE138" i="27"/>
  <c r="BD138" i="27"/>
  <c r="BC138" i="27"/>
  <c r="BB138" i="27"/>
  <c r="BA138" i="27"/>
  <c r="AZ138" i="27"/>
  <c r="AY138" i="27"/>
  <c r="AX138" i="27"/>
  <c r="AW138" i="27"/>
  <c r="AV138" i="27"/>
  <c r="AU138" i="27"/>
  <c r="AT138" i="27"/>
  <c r="AS138" i="27"/>
  <c r="AR138" i="27"/>
  <c r="AQ138" i="27"/>
  <c r="AP138" i="27"/>
  <c r="AO138" i="27"/>
  <c r="AN138" i="27"/>
  <c r="AM138" i="27"/>
  <c r="AL138" i="27"/>
  <c r="AK138" i="27"/>
  <c r="AJ138" i="27"/>
  <c r="AI138" i="27"/>
  <c r="AH138" i="27"/>
  <c r="AG138" i="27"/>
  <c r="AF138" i="27"/>
  <c r="AE138" i="27"/>
  <c r="AD138" i="27"/>
  <c r="AC138" i="27"/>
  <c r="AB138" i="27"/>
  <c r="AA138" i="27"/>
  <c r="Z138" i="27"/>
  <c r="Y138" i="27"/>
  <c r="X138" i="27"/>
  <c r="W138" i="27"/>
  <c r="V138" i="27"/>
  <c r="U138" i="27"/>
  <c r="T138" i="27"/>
  <c r="S138" i="27"/>
  <c r="R138" i="27"/>
  <c r="Q138" i="27"/>
  <c r="P138" i="27"/>
  <c r="O138" i="27"/>
  <c r="M138" i="27"/>
  <c r="N136" i="27"/>
  <c r="M136" i="27"/>
  <c r="L136" i="27"/>
  <c r="K136" i="27"/>
  <c r="J136" i="27"/>
  <c r="H136" i="27" s="1"/>
  <c r="H135" i="27"/>
  <c r="H134" i="27"/>
  <c r="H133" i="27"/>
  <c r="H128" i="27"/>
  <c r="H125" i="27"/>
  <c r="H124" i="27"/>
  <c r="H123" i="27"/>
  <c r="H122" i="27"/>
  <c r="H121" i="27"/>
  <c r="H120" i="27"/>
  <c r="H119" i="27"/>
  <c r="D118" i="27"/>
  <c r="D117" i="27"/>
  <c r="D116" i="27"/>
  <c r="D115" i="27"/>
  <c r="D114" i="27"/>
  <c r="D113" i="27"/>
  <c r="D112" i="27"/>
  <c r="D111" i="27"/>
  <c r="D110" i="27"/>
  <c r="D109" i="27"/>
  <c r="H106" i="27"/>
  <c r="N104" i="27"/>
  <c r="N138" i="27" s="1"/>
  <c r="M104" i="27"/>
  <c r="L104" i="27"/>
  <c r="L138" i="27" s="1"/>
  <c r="K104" i="27"/>
  <c r="K138" i="27" s="1"/>
  <c r="J104" i="27"/>
  <c r="H103" i="27"/>
  <c r="H102" i="27"/>
  <c r="H101" i="27"/>
  <c r="H100" i="27"/>
  <c r="H99" i="27"/>
  <c r="H98" i="27"/>
  <c r="H94" i="27"/>
  <c r="D93" i="27"/>
  <c r="D92" i="27"/>
  <c r="D91" i="27"/>
  <c r="D90" i="27"/>
  <c r="D89" i="27"/>
  <c r="D88" i="27"/>
  <c r="D87" i="27"/>
  <c r="D86" i="27"/>
  <c r="J81" i="27"/>
  <c r="J80" i="27"/>
  <c r="J117" i="27" s="1"/>
  <c r="J79" i="27"/>
  <c r="J116" i="27" s="1"/>
  <c r="J78" i="27"/>
  <c r="K78" i="27" s="1"/>
  <c r="K115" i="27" s="1"/>
  <c r="J77" i="27"/>
  <c r="J114" i="27" s="1"/>
  <c r="J76" i="27"/>
  <c r="J113" i="27" s="1"/>
  <c r="J75" i="27"/>
  <c r="J112" i="27" s="1"/>
  <c r="J74" i="27"/>
  <c r="J111" i="27" s="1"/>
  <c r="L73" i="27"/>
  <c r="K73" i="27"/>
  <c r="K110" i="27" s="1"/>
  <c r="J73" i="27"/>
  <c r="J110" i="27" s="1"/>
  <c r="J72" i="27"/>
  <c r="J109" i="27" s="1"/>
  <c r="H70" i="27"/>
  <c r="H69" i="27"/>
  <c r="H68" i="27"/>
  <c r="H67" i="27"/>
  <c r="H66" i="27"/>
  <c r="H65" i="27"/>
  <c r="H64" i="27"/>
  <c r="H63" i="27"/>
  <c r="H62" i="27"/>
  <c r="H61" i="27"/>
  <c r="E58" i="27"/>
  <c r="K57" i="27"/>
  <c r="L57" i="27" s="1"/>
  <c r="M57" i="27" s="1"/>
  <c r="N57" i="27" s="1"/>
  <c r="O57" i="27" s="1"/>
  <c r="P57" i="27" s="1"/>
  <c r="Q57" i="27" s="1"/>
  <c r="R57" i="27" s="1"/>
  <c r="S57" i="27" s="1"/>
  <c r="T57" i="27" s="1"/>
  <c r="U57" i="27" s="1"/>
  <c r="V57" i="27" s="1"/>
  <c r="W57" i="27" s="1"/>
  <c r="X57" i="27" s="1"/>
  <c r="Y57" i="27" s="1"/>
  <c r="Z57" i="27" s="1"/>
  <c r="AA57" i="27" s="1"/>
  <c r="AB57" i="27" s="1"/>
  <c r="AC57" i="27" s="1"/>
  <c r="AD57" i="27" s="1"/>
  <c r="AE57" i="27" s="1"/>
  <c r="AF57" i="27" s="1"/>
  <c r="AG57" i="27" s="1"/>
  <c r="AH57" i="27" s="1"/>
  <c r="AI57" i="27" s="1"/>
  <c r="AJ57" i="27" s="1"/>
  <c r="AK57" i="27" s="1"/>
  <c r="AL57" i="27" s="1"/>
  <c r="AM57" i="27" s="1"/>
  <c r="AN57" i="27" s="1"/>
  <c r="AO57" i="27" s="1"/>
  <c r="AP57" i="27" s="1"/>
  <c r="AQ57" i="27" s="1"/>
  <c r="AR57" i="27" s="1"/>
  <c r="AS57" i="27" s="1"/>
  <c r="AT57" i="27" s="1"/>
  <c r="AU57" i="27" s="1"/>
  <c r="AV57" i="27" s="1"/>
  <c r="AW57" i="27" s="1"/>
  <c r="AX57" i="27" s="1"/>
  <c r="AY57" i="27" s="1"/>
  <c r="AZ57" i="27" s="1"/>
  <c r="BA57" i="27" s="1"/>
  <c r="BB57" i="27" s="1"/>
  <c r="BC57" i="27" s="1"/>
  <c r="BD57" i="27" s="1"/>
  <c r="BE57" i="27" s="1"/>
  <c r="BF57" i="27" s="1"/>
  <c r="BG57" i="27" s="1"/>
  <c r="BH57" i="27" s="1"/>
  <c r="BI57" i="27" s="1"/>
  <c r="BJ57" i="27" s="1"/>
  <c r="BK57" i="27" s="1"/>
  <c r="BL57" i="27" s="1"/>
  <c r="BM57" i="27" s="1"/>
  <c r="BN57" i="27" s="1"/>
  <c r="BO57" i="27" s="1"/>
  <c r="BP57" i="27" s="1"/>
  <c r="BQ57" i="27" s="1"/>
  <c r="J57" i="27"/>
  <c r="J56" i="27"/>
  <c r="K56" i="27" s="1"/>
  <c r="L56" i="27" s="1"/>
  <c r="M56" i="27" s="1"/>
  <c r="N56" i="27" s="1"/>
  <c r="O56" i="27" s="1"/>
  <c r="P56" i="27" s="1"/>
  <c r="Q56" i="27" s="1"/>
  <c r="R56" i="27" s="1"/>
  <c r="S56" i="27" s="1"/>
  <c r="T56" i="27" s="1"/>
  <c r="U56" i="27" s="1"/>
  <c r="V56" i="27" s="1"/>
  <c r="W56" i="27" s="1"/>
  <c r="X56" i="27" s="1"/>
  <c r="Y56" i="27" s="1"/>
  <c r="Z56" i="27" s="1"/>
  <c r="AA56" i="27" s="1"/>
  <c r="AB56" i="27" s="1"/>
  <c r="AC56" i="27" s="1"/>
  <c r="AD56" i="27" s="1"/>
  <c r="AE56" i="27" s="1"/>
  <c r="AF56" i="27" s="1"/>
  <c r="AG56" i="27" s="1"/>
  <c r="AH56" i="27" s="1"/>
  <c r="AI56" i="27" s="1"/>
  <c r="AJ56" i="27" s="1"/>
  <c r="AK56" i="27" s="1"/>
  <c r="AL56" i="27" s="1"/>
  <c r="AM56" i="27" s="1"/>
  <c r="AN56" i="27" s="1"/>
  <c r="AO56" i="27" s="1"/>
  <c r="AP56" i="27" s="1"/>
  <c r="AQ56" i="27" s="1"/>
  <c r="AR56" i="27" s="1"/>
  <c r="AS56" i="27" s="1"/>
  <c r="AT56" i="27" s="1"/>
  <c r="AU56" i="27" s="1"/>
  <c r="AV56" i="27" s="1"/>
  <c r="AW56" i="27" s="1"/>
  <c r="AX56" i="27" s="1"/>
  <c r="AY56" i="27" s="1"/>
  <c r="AZ56" i="27" s="1"/>
  <c r="BA56" i="27" s="1"/>
  <c r="BB56" i="27" s="1"/>
  <c r="BC56" i="27" s="1"/>
  <c r="BD56" i="27" s="1"/>
  <c r="BE56" i="27" s="1"/>
  <c r="BF56" i="27" s="1"/>
  <c r="BG56" i="27" s="1"/>
  <c r="BH56" i="27" s="1"/>
  <c r="BI56" i="27" s="1"/>
  <c r="BJ56" i="27" s="1"/>
  <c r="BK56" i="27" s="1"/>
  <c r="BL56" i="27" s="1"/>
  <c r="BM56" i="27" s="1"/>
  <c r="BN56" i="27" s="1"/>
  <c r="BO56" i="27" s="1"/>
  <c r="BP56" i="27" s="1"/>
  <c r="BQ56" i="27" s="1"/>
  <c r="K55" i="27"/>
  <c r="K58" i="27" s="1"/>
  <c r="K93" i="27" s="1"/>
  <c r="J55" i="27"/>
  <c r="J58" i="27" s="1"/>
  <c r="J93" i="27" s="1"/>
  <c r="E53" i="27"/>
  <c r="L52" i="27"/>
  <c r="M52" i="27" s="1"/>
  <c r="N52" i="27" s="1"/>
  <c r="O52" i="27" s="1"/>
  <c r="P52" i="27" s="1"/>
  <c r="Q52" i="27" s="1"/>
  <c r="R52" i="27" s="1"/>
  <c r="S52" i="27" s="1"/>
  <c r="T52" i="27" s="1"/>
  <c r="U52" i="27" s="1"/>
  <c r="V52" i="27" s="1"/>
  <c r="W52" i="27" s="1"/>
  <c r="X52" i="27" s="1"/>
  <c r="Y52" i="27" s="1"/>
  <c r="Z52" i="27" s="1"/>
  <c r="AA52" i="27" s="1"/>
  <c r="AB52" i="27" s="1"/>
  <c r="AC52" i="27" s="1"/>
  <c r="AD52" i="27" s="1"/>
  <c r="AE52" i="27" s="1"/>
  <c r="AF52" i="27" s="1"/>
  <c r="AG52" i="27" s="1"/>
  <c r="AH52" i="27" s="1"/>
  <c r="AI52" i="27" s="1"/>
  <c r="AJ52" i="27" s="1"/>
  <c r="AK52" i="27" s="1"/>
  <c r="AL52" i="27" s="1"/>
  <c r="AM52" i="27" s="1"/>
  <c r="AN52" i="27" s="1"/>
  <c r="AO52" i="27" s="1"/>
  <c r="AP52" i="27" s="1"/>
  <c r="AQ52" i="27" s="1"/>
  <c r="AR52" i="27" s="1"/>
  <c r="AS52" i="27" s="1"/>
  <c r="AT52" i="27" s="1"/>
  <c r="AU52" i="27" s="1"/>
  <c r="AV52" i="27" s="1"/>
  <c r="AW52" i="27" s="1"/>
  <c r="AX52" i="27" s="1"/>
  <c r="AY52" i="27" s="1"/>
  <c r="AZ52" i="27" s="1"/>
  <c r="BA52" i="27" s="1"/>
  <c r="BB52" i="27" s="1"/>
  <c r="BC52" i="27" s="1"/>
  <c r="BD52" i="27" s="1"/>
  <c r="BE52" i="27" s="1"/>
  <c r="BF52" i="27" s="1"/>
  <c r="BG52" i="27" s="1"/>
  <c r="BH52" i="27" s="1"/>
  <c r="BI52" i="27" s="1"/>
  <c r="BJ52" i="27" s="1"/>
  <c r="BK52" i="27" s="1"/>
  <c r="BL52" i="27" s="1"/>
  <c r="BM52" i="27" s="1"/>
  <c r="BN52" i="27" s="1"/>
  <c r="BO52" i="27" s="1"/>
  <c r="BP52" i="27" s="1"/>
  <c r="BQ52" i="27" s="1"/>
  <c r="J52" i="27"/>
  <c r="K52" i="27" s="1"/>
  <c r="J51" i="27"/>
  <c r="K51" i="27" s="1"/>
  <c r="L51" i="27" s="1"/>
  <c r="M51" i="27" s="1"/>
  <c r="N51" i="27" s="1"/>
  <c r="O51" i="27" s="1"/>
  <c r="P51" i="27" s="1"/>
  <c r="Q51" i="27" s="1"/>
  <c r="R51" i="27" s="1"/>
  <c r="S51" i="27" s="1"/>
  <c r="T51" i="27" s="1"/>
  <c r="U51" i="27" s="1"/>
  <c r="V51" i="27" s="1"/>
  <c r="W51" i="27" s="1"/>
  <c r="X51" i="27" s="1"/>
  <c r="Y51" i="27" s="1"/>
  <c r="Z51" i="27" s="1"/>
  <c r="AA51" i="27" s="1"/>
  <c r="AB51" i="27" s="1"/>
  <c r="AC51" i="27" s="1"/>
  <c r="AD51" i="27" s="1"/>
  <c r="AE51" i="27" s="1"/>
  <c r="AF51" i="27" s="1"/>
  <c r="AG51" i="27" s="1"/>
  <c r="AH51" i="27" s="1"/>
  <c r="AI51" i="27" s="1"/>
  <c r="AJ51" i="27" s="1"/>
  <c r="AK51" i="27" s="1"/>
  <c r="AL51" i="27" s="1"/>
  <c r="AM51" i="27" s="1"/>
  <c r="AN51" i="27" s="1"/>
  <c r="AO51" i="27" s="1"/>
  <c r="AP51" i="27" s="1"/>
  <c r="AQ51" i="27" s="1"/>
  <c r="AR51" i="27" s="1"/>
  <c r="AS51" i="27" s="1"/>
  <c r="AT51" i="27" s="1"/>
  <c r="AU51" i="27" s="1"/>
  <c r="AV51" i="27" s="1"/>
  <c r="AW51" i="27" s="1"/>
  <c r="AX51" i="27" s="1"/>
  <c r="AY51" i="27" s="1"/>
  <c r="AZ51" i="27" s="1"/>
  <c r="BA51" i="27" s="1"/>
  <c r="BB51" i="27" s="1"/>
  <c r="BC51" i="27" s="1"/>
  <c r="BD51" i="27" s="1"/>
  <c r="BE51" i="27" s="1"/>
  <c r="BF51" i="27" s="1"/>
  <c r="BG51" i="27" s="1"/>
  <c r="BH51" i="27" s="1"/>
  <c r="BI51" i="27" s="1"/>
  <c r="BJ51" i="27" s="1"/>
  <c r="BK51" i="27" s="1"/>
  <c r="BL51" i="27" s="1"/>
  <c r="BM51" i="27" s="1"/>
  <c r="BN51" i="27" s="1"/>
  <c r="BO51" i="27" s="1"/>
  <c r="BP51" i="27" s="1"/>
  <c r="BQ51" i="27" s="1"/>
  <c r="L50" i="27"/>
  <c r="L53" i="27" s="1"/>
  <c r="L92" i="27" s="1"/>
  <c r="J50" i="27"/>
  <c r="K50" i="27" s="1"/>
  <c r="E48" i="27"/>
  <c r="K47" i="27"/>
  <c r="L47" i="27" s="1"/>
  <c r="M47" i="27" s="1"/>
  <c r="N47" i="27" s="1"/>
  <c r="O47" i="27" s="1"/>
  <c r="P47" i="27" s="1"/>
  <c r="Q47" i="27" s="1"/>
  <c r="R47" i="27" s="1"/>
  <c r="S47" i="27" s="1"/>
  <c r="T47" i="27" s="1"/>
  <c r="U47" i="27" s="1"/>
  <c r="V47" i="27" s="1"/>
  <c r="W47" i="27" s="1"/>
  <c r="X47" i="27" s="1"/>
  <c r="Y47" i="27" s="1"/>
  <c r="Z47" i="27" s="1"/>
  <c r="AA47" i="27" s="1"/>
  <c r="AB47" i="27" s="1"/>
  <c r="AC47" i="27" s="1"/>
  <c r="AD47" i="27" s="1"/>
  <c r="AE47" i="27" s="1"/>
  <c r="AF47" i="27" s="1"/>
  <c r="AG47" i="27" s="1"/>
  <c r="AH47" i="27" s="1"/>
  <c r="AI47" i="27" s="1"/>
  <c r="AJ47" i="27" s="1"/>
  <c r="AK47" i="27" s="1"/>
  <c r="AL47" i="27" s="1"/>
  <c r="AM47" i="27" s="1"/>
  <c r="AN47" i="27" s="1"/>
  <c r="AO47" i="27" s="1"/>
  <c r="AP47" i="27" s="1"/>
  <c r="AQ47" i="27" s="1"/>
  <c r="AR47" i="27" s="1"/>
  <c r="AS47" i="27" s="1"/>
  <c r="AT47" i="27" s="1"/>
  <c r="AU47" i="27" s="1"/>
  <c r="AV47" i="27" s="1"/>
  <c r="AW47" i="27" s="1"/>
  <c r="AX47" i="27" s="1"/>
  <c r="AY47" i="27" s="1"/>
  <c r="AZ47" i="27" s="1"/>
  <c r="BA47" i="27" s="1"/>
  <c r="BB47" i="27" s="1"/>
  <c r="BC47" i="27" s="1"/>
  <c r="BD47" i="27" s="1"/>
  <c r="BE47" i="27" s="1"/>
  <c r="BF47" i="27" s="1"/>
  <c r="BG47" i="27" s="1"/>
  <c r="BH47" i="27" s="1"/>
  <c r="BI47" i="27" s="1"/>
  <c r="BJ47" i="27" s="1"/>
  <c r="BK47" i="27" s="1"/>
  <c r="BL47" i="27" s="1"/>
  <c r="BM47" i="27" s="1"/>
  <c r="BN47" i="27" s="1"/>
  <c r="BO47" i="27" s="1"/>
  <c r="BP47" i="27" s="1"/>
  <c r="BQ47" i="27" s="1"/>
  <c r="J47" i="27"/>
  <c r="J46" i="27"/>
  <c r="K46" i="27" s="1"/>
  <c r="L46" i="27" s="1"/>
  <c r="M46" i="27" s="1"/>
  <c r="N46" i="27" s="1"/>
  <c r="O46" i="27" s="1"/>
  <c r="P46" i="27" s="1"/>
  <c r="Q46" i="27" s="1"/>
  <c r="R46" i="27" s="1"/>
  <c r="S46" i="27" s="1"/>
  <c r="T46" i="27" s="1"/>
  <c r="U46" i="27" s="1"/>
  <c r="V46" i="27" s="1"/>
  <c r="W46" i="27" s="1"/>
  <c r="X46" i="27" s="1"/>
  <c r="Y46" i="27" s="1"/>
  <c r="Z46" i="27" s="1"/>
  <c r="AA46" i="27" s="1"/>
  <c r="AB46" i="27" s="1"/>
  <c r="AC46" i="27" s="1"/>
  <c r="AD46" i="27" s="1"/>
  <c r="AE46" i="27" s="1"/>
  <c r="AF46" i="27" s="1"/>
  <c r="AG46" i="27" s="1"/>
  <c r="AH46" i="27" s="1"/>
  <c r="AI46" i="27" s="1"/>
  <c r="AJ46" i="27" s="1"/>
  <c r="AK46" i="27" s="1"/>
  <c r="AL46" i="27" s="1"/>
  <c r="AM46" i="27" s="1"/>
  <c r="AN46" i="27" s="1"/>
  <c r="AO46" i="27" s="1"/>
  <c r="AP46" i="27" s="1"/>
  <c r="AQ46" i="27" s="1"/>
  <c r="AR46" i="27" s="1"/>
  <c r="AS46" i="27" s="1"/>
  <c r="AT46" i="27" s="1"/>
  <c r="AU46" i="27" s="1"/>
  <c r="AV46" i="27" s="1"/>
  <c r="AW46" i="27" s="1"/>
  <c r="AX46" i="27" s="1"/>
  <c r="AY46" i="27" s="1"/>
  <c r="AZ46" i="27" s="1"/>
  <c r="BA46" i="27" s="1"/>
  <c r="BB46" i="27" s="1"/>
  <c r="BC46" i="27" s="1"/>
  <c r="BD46" i="27" s="1"/>
  <c r="BE46" i="27" s="1"/>
  <c r="BF46" i="27" s="1"/>
  <c r="BG46" i="27" s="1"/>
  <c r="BH46" i="27" s="1"/>
  <c r="BI46" i="27" s="1"/>
  <c r="BJ46" i="27" s="1"/>
  <c r="BK46" i="27" s="1"/>
  <c r="BL46" i="27" s="1"/>
  <c r="BM46" i="27" s="1"/>
  <c r="BN46" i="27" s="1"/>
  <c r="BO46" i="27" s="1"/>
  <c r="BP46" i="27" s="1"/>
  <c r="BQ46" i="27" s="1"/>
  <c r="N45" i="27"/>
  <c r="M45" i="27"/>
  <c r="L45" i="27"/>
  <c r="L48" i="27" s="1"/>
  <c r="L91" i="27" s="1"/>
  <c r="K45" i="27"/>
  <c r="J45" i="27"/>
  <c r="E43" i="27"/>
  <c r="N42" i="27"/>
  <c r="O42" i="27" s="1"/>
  <c r="P42" i="27" s="1"/>
  <c r="Q42" i="27" s="1"/>
  <c r="R42" i="27" s="1"/>
  <c r="S42" i="27" s="1"/>
  <c r="T42" i="27" s="1"/>
  <c r="U42" i="27" s="1"/>
  <c r="V42" i="27" s="1"/>
  <c r="W42" i="27" s="1"/>
  <c r="X42" i="27" s="1"/>
  <c r="Y42" i="27" s="1"/>
  <c r="Z42" i="27" s="1"/>
  <c r="AA42" i="27" s="1"/>
  <c r="AB42" i="27" s="1"/>
  <c r="AC42" i="27" s="1"/>
  <c r="AD42" i="27" s="1"/>
  <c r="AE42" i="27" s="1"/>
  <c r="AF42" i="27" s="1"/>
  <c r="AG42" i="27" s="1"/>
  <c r="AH42" i="27" s="1"/>
  <c r="AI42" i="27" s="1"/>
  <c r="AJ42" i="27" s="1"/>
  <c r="AK42" i="27" s="1"/>
  <c r="AL42" i="27" s="1"/>
  <c r="AM42" i="27" s="1"/>
  <c r="AN42" i="27" s="1"/>
  <c r="AO42" i="27" s="1"/>
  <c r="AP42" i="27" s="1"/>
  <c r="AQ42" i="27" s="1"/>
  <c r="AR42" i="27" s="1"/>
  <c r="AS42" i="27" s="1"/>
  <c r="AT42" i="27" s="1"/>
  <c r="AU42" i="27" s="1"/>
  <c r="AV42" i="27" s="1"/>
  <c r="AW42" i="27" s="1"/>
  <c r="AX42" i="27" s="1"/>
  <c r="AY42" i="27" s="1"/>
  <c r="AZ42" i="27" s="1"/>
  <c r="BA42" i="27" s="1"/>
  <c r="BB42" i="27" s="1"/>
  <c r="BC42" i="27" s="1"/>
  <c r="BD42" i="27" s="1"/>
  <c r="BE42" i="27" s="1"/>
  <c r="BF42" i="27" s="1"/>
  <c r="BG42" i="27" s="1"/>
  <c r="BH42" i="27" s="1"/>
  <c r="BI42" i="27" s="1"/>
  <c r="BJ42" i="27" s="1"/>
  <c r="BK42" i="27" s="1"/>
  <c r="BL42" i="27" s="1"/>
  <c r="BM42" i="27" s="1"/>
  <c r="BN42" i="27" s="1"/>
  <c r="BO42" i="27" s="1"/>
  <c r="BP42" i="27" s="1"/>
  <c r="BQ42" i="27" s="1"/>
  <c r="J42" i="27"/>
  <c r="K42" i="27" s="1"/>
  <c r="L42" i="27" s="1"/>
  <c r="M42" i="27" s="1"/>
  <c r="K41" i="27"/>
  <c r="L41" i="27" s="1"/>
  <c r="M41" i="27" s="1"/>
  <c r="N41" i="27" s="1"/>
  <c r="O41" i="27" s="1"/>
  <c r="P41" i="27" s="1"/>
  <c r="Q41" i="27" s="1"/>
  <c r="R41" i="27" s="1"/>
  <c r="S41" i="27" s="1"/>
  <c r="T41" i="27" s="1"/>
  <c r="U41" i="27" s="1"/>
  <c r="V41" i="27" s="1"/>
  <c r="W41" i="27" s="1"/>
  <c r="X41" i="27" s="1"/>
  <c r="Y41" i="27" s="1"/>
  <c r="Z41" i="27" s="1"/>
  <c r="AA41" i="27" s="1"/>
  <c r="AB41" i="27" s="1"/>
  <c r="AC41" i="27" s="1"/>
  <c r="AD41" i="27" s="1"/>
  <c r="AE41" i="27" s="1"/>
  <c r="AF41" i="27" s="1"/>
  <c r="AG41" i="27" s="1"/>
  <c r="AH41" i="27" s="1"/>
  <c r="AI41" i="27" s="1"/>
  <c r="AJ41" i="27" s="1"/>
  <c r="AK41" i="27" s="1"/>
  <c r="AL41" i="27" s="1"/>
  <c r="AM41" i="27" s="1"/>
  <c r="AN41" i="27" s="1"/>
  <c r="AO41" i="27" s="1"/>
  <c r="AP41" i="27" s="1"/>
  <c r="AQ41" i="27" s="1"/>
  <c r="AR41" i="27" s="1"/>
  <c r="AS41" i="27" s="1"/>
  <c r="AT41" i="27" s="1"/>
  <c r="AU41" i="27" s="1"/>
  <c r="AV41" i="27" s="1"/>
  <c r="AW41" i="27" s="1"/>
  <c r="AX41" i="27" s="1"/>
  <c r="AY41" i="27" s="1"/>
  <c r="AZ41" i="27" s="1"/>
  <c r="BA41" i="27" s="1"/>
  <c r="BB41" i="27" s="1"/>
  <c r="BC41" i="27" s="1"/>
  <c r="BD41" i="27" s="1"/>
  <c r="BE41" i="27" s="1"/>
  <c r="BF41" i="27" s="1"/>
  <c r="BG41" i="27" s="1"/>
  <c r="BH41" i="27" s="1"/>
  <c r="BI41" i="27" s="1"/>
  <c r="BJ41" i="27" s="1"/>
  <c r="BK41" i="27" s="1"/>
  <c r="BL41" i="27" s="1"/>
  <c r="BM41" i="27" s="1"/>
  <c r="BN41" i="27" s="1"/>
  <c r="BO41" i="27" s="1"/>
  <c r="BP41" i="27" s="1"/>
  <c r="BQ41" i="27" s="1"/>
  <c r="J41" i="27"/>
  <c r="J43" i="27" s="1"/>
  <c r="J90" i="27" s="1"/>
  <c r="J40" i="27"/>
  <c r="K40" i="27" s="1"/>
  <c r="E38" i="27"/>
  <c r="J37" i="27"/>
  <c r="K37" i="27" s="1"/>
  <c r="L37" i="27" s="1"/>
  <c r="M37" i="27" s="1"/>
  <c r="N37" i="27" s="1"/>
  <c r="O37" i="27" s="1"/>
  <c r="P37" i="27" s="1"/>
  <c r="Q37" i="27" s="1"/>
  <c r="R37" i="27" s="1"/>
  <c r="S37" i="27" s="1"/>
  <c r="T37" i="27" s="1"/>
  <c r="U37" i="27" s="1"/>
  <c r="V37" i="27" s="1"/>
  <c r="W37" i="27" s="1"/>
  <c r="X37" i="27" s="1"/>
  <c r="Y37" i="27" s="1"/>
  <c r="Z37" i="27" s="1"/>
  <c r="AA37" i="27" s="1"/>
  <c r="AB37" i="27" s="1"/>
  <c r="AC37" i="27" s="1"/>
  <c r="AD37" i="27" s="1"/>
  <c r="AE37" i="27" s="1"/>
  <c r="AF37" i="27" s="1"/>
  <c r="AG37" i="27" s="1"/>
  <c r="AH37" i="27" s="1"/>
  <c r="AI37" i="27" s="1"/>
  <c r="AJ37" i="27" s="1"/>
  <c r="AK37" i="27" s="1"/>
  <c r="AL37" i="27" s="1"/>
  <c r="AM37" i="27" s="1"/>
  <c r="AN37" i="27" s="1"/>
  <c r="AO37" i="27" s="1"/>
  <c r="AP37" i="27" s="1"/>
  <c r="AQ37" i="27" s="1"/>
  <c r="AR37" i="27" s="1"/>
  <c r="AS37" i="27" s="1"/>
  <c r="AT37" i="27" s="1"/>
  <c r="AU37" i="27" s="1"/>
  <c r="AV37" i="27" s="1"/>
  <c r="AW37" i="27" s="1"/>
  <c r="AX37" i="27" s="1"/>
  <c r="AY37" i="27" s="1"/>
  <c r="AZ37" i="27" s="1"/>
  <c r="BA37" i="27" s="1"/>
  <c r="BB37" i="27" s="1"/>
  <c r="BC37" i="27" s="1"/>
  <c r="BD37" i="27" s="1"/>
  <c r="BE37" i="27" s="1"/>
  <c r="BF37" i="27" s="1"/>
  <c r="BG37" i="27" s="1"/>
  <c r="BH37" i="27" s="1"/>
  <c r="BI37" i="27" s="1"/>
  <c r="BJ37" i="27" s="1"/>
  <c r="BK37" i="27" s="1"/>
  <c r="BL37" i="27" s="1"/>
  <c r="BM37" i="27" s="1"/>
  <c r="BN37" i="27" s="1"/>
  <c r="BO37" i="27" s="1"/>
  <c r="BP37" i="27" s="1"/>
  <c r="BQ37" i="27" s="1"/>
  <c r="P36" i="27"/>
  <c r="Q36" i="27" s="1"/>
  <c r="R36" i="27" s="1"/>
  <c r="S36" i="27" s="1"/>
  <c r="T36" i="27" s="1"/>
  <c r="U36" i="27" s="1"/>
  <c r="V36" i="27" s="1"/>
  <c r="W36" i="27" s="1"/>
  <c r="X36" i="27" s="1"/>
  <c r="Y36" i="27" s="1"/>
  <c r="Z36" i="27" s="1"/>
  <c r="AA36" i="27" s="1"/>
  <c r="AB36" i="27" s="1"/>
  <c r="AC36" i="27" s="1"/>
  <c r="AD36" i="27" s="1"/>
  <c r="AE36" i="27" s="1"/>
  <c r="AF36" i="27" s="1"/>
  <c r="AG36" i="27" s="1"/>
  <c r="AH36" i="27" s="1"/>
  <c r="AI36" i="27" s="1"/>
  <c r="AJ36" i="27" s="1"/>
  <c r="AK36" i="27" s="1"/>
  <c r="AL36" i="27" s="1"/>
  <c r="AM36" i="27" s="1"/>
  <c r="AN36" i="27" s="1"/>
  <c r="AO36" i="27" s="1"/>
  <c r="AP36" i="27" s="1"/>
  <c r="AQ36" i="27" s="1"/>
  <c r="AR36" i="27" s="1"/>
  <c r="AS36" i="27" s="1"/>
  <c r="AT36" i="27" s="1"/>
  <c r="AU36" i="27" s="1"/>
  <c r="AV36" i="27" s="1"/>
  <c r="AW36" i="27" s="1"/>
  <c r="AX36" i="27" s="1"/>
  <c r="AY36" i="27" s="1"/>
  <c r="AZ36" i="27" s="1"/>
  <c r="BA36" i="27" s="1"/>
  <c r="BB36" i="27" s="1"/>
  <c r="BC36" i="27" s="1"/>
  <c r="BD36" i="27" s="1"/>
  <c r="BE36" i="27" s="1"/>
  <c r="BF36" i="27" s="1"/>
  <c r="BG36" i="27" s="1"/>
  <c r="BH36" i="27" s="1"/>
  <c r="BI36" i="27" s="1"/>
  <c r="BJ36" i="27" s="1"/>
  <c r="BK36" i="27" s="1"/>
  <c r="BL36" i="27" s="1"/>
  <c r="BM36" i="27" s="1"/>
  <c r="BN36" i="27" s="1"/>
  <c r="BO36" i="27" s="1"/>
  <c r="BP36" i="27" s="1"/>
  <c r="BQ36" i="27" s="1"/>
  <c r="J36" i="27"/>
  <c r="K36" i="27" s="1"/>
  <c r="L36" i="27" s="1"/>
  <c r="M36" i="27" s="1"/>
  <c r="N36" i="27" s="1"/>
  <c r="O36" i="27" s="1"/>
  <c r="J35" i="27"/>
  <c r="J38" i="27" s="1"/>
  <c r="J89" i="27" s="1"/>
  <c r="E33" i="27"/>
  <c r="M32" i="27"/>
  <c r="N32" i="27" s="1"/>
  <c r="O32" i="27" s="1"/>
  <c r="P32" i="27" s="1"/>
  <c r="Q32" i="27" s="1"/>
  <c r="R32" i="27" s="1"/>
  <c r="S32" i="27" s="1"/>
  <c r="T32" i="27" s="1"/>
  <c r="U32" i="27" s="1"/>
  <c r="V32" i="27" s="1"/>
  <c r="W32" i="27" s="1"/>
  <c r="X32" i="27" s="1"/>
  <c r="Y32" i="27" s="1"/>
  <c r="Z32" i="27" s="1"/>
  <c r="AA32" i="27" s="1"/>
  <c r="AB32" i="27" s="1"/>
  <c r="AC32" i="27" s="1"/>
  <c r="AD32" i="27" s="1"/>
  <c r="AE32" i="27" s="1"/>
  <c r="AF32" i="27" s="1"/>
  <c r="AG32" i="27" s="1"/>
  <c r="AH32" i="27" s="1"/>
  <c r="AI32" i="27" s="1"/>
  <c r="AJ32" i="27" s="1"/>
  <c r="AK32" i="27" s="1"/>
  <c r="AL32" i="27" s="1"/>
  <c r="AM32" i="27" s="1"/>
  <c r="AN32" i="27" s="1"/>
  <c r="AO32" i="27" s="1"/>
  <c r="AP32" i="27" s="1"/>
  <c r="AQ32" i="27" s="1"/>
  <c r="AR32" i="27" s="1"/>
  <c r="AS32" i="27" s="1"/>
  <c r="AT32" i="27" s="1"/>
  <c r="AU32" i="27" s="1"/>
  <c r="AV32" i="27" s="1"/>
  <c r="AW32" i="27" s="1"/>
  <c r="AX32" i="27" s="1"/>
  <c r="AY32" i="27" s="1"/>
  <c r="AZ32" i="27" s="1"/>
  <c r="BA32" i="27" s="1"/>
  <c r="BB32" i="27" s="1"/>
  <c r="BC32" i="27" s="1"/>
  <c r="BD32" i="27" s="1"/>
  <c r="BE32" i="27" s="1"/>
  <c r="BF32" i="27" s="1"/>
  <c r="BG32" i="27" s="1"/>
  <c r="BH32" i="27" s="1"/>
  <c r="BI32" i="27" s="1"/>
  <c r="BJ32" i="27" s="1"/>
  <c r="BK32" i="27" s="1"/>
  <c r="BL32" i="27" s="1"/>
  <c r="BM32" i="27" s="1"/>
  <c r="BN32" i="27" s="1"/>
  <c r="BO32" i="27" s="1"/>
  <c r="BP32" i="27" s="1"/>
  <c r="BQ32" i="27" s="1"/>
  <c r="K32" i="27"/>
  <c r="L32" i="27" s="1"/>
  <c r="J32" i="27"/>
  <c r="Q31" i="27"/>
  <c r="R31" i="27" s="1"/>
  <c r="S31" i="27" s="1"/>
  <c r="T31" i="27" s="1"/>
  <c r="U31" i="27" s="1"/>
  <c r="V31" i="27" s="1"/>
  <c r="W31" i="27" s="1"/>
  <c r="X31" i="27" s="1"/>
  <c r="Y31" i="27" s="1"/>
  <c r="Z31" i="27" s="1"/>
  <c r="AA31" i="27" s="1"/>
  <c r="AB31" i="27" s="1"/>
  <c r="AC31" i="27" s="1"/>
  <c r="AD31" i="27" s="1"/>
  <c r="AE31" i="27" s="1"/>
  <c r="AF31" i="27" s="1"/>
  <c r="AG31" i="27" s="1"/>
  <c r="AH31" i="27" s="1"/>
  <c r="AI31" i="27" s="1"/>
  <c r="AJ31" i="27" s="1"/>
  <c r="AK31" i="27" s="1"/>
  <c r="AL31" i="27" s="1"/>
  <c r="AM31" i="27" s="1"/>
  <c r="AN31" i="27" s="1"/>
  <c r="AO31" i="27" s="1"/>
  <c r="AP31" i="27" s="1"/>
  <c r="AQ31" i="27" s="1"/>
  <c r="AR31" i="27" s="1"/>
  <c r="AS31" i="27" s="1"/>
  <c r="AT31" i="27" s="1"/>
  <c r="AU31" i="27" s="1"/>
  <c r="AV31" i="27" s="1"/>
  <c r="AW31" i="27" s="1"/>
  <c r="AX31" i="27" s="1"/>
  <c r="AY31" i="27" s="1"/>
  <c r="AZ31" i="27" s="1"/>
  <c r="BA31" i="27" s="1"/>
  <c r="BB31" i="27" s="1"/>
  <c r="BC31" i="27" s="1"/>
  <c r="BD31" i="27" s="1"/>
  <c r="BE31" i="27" s="1"/>
  <c r="BF31" i="27" s="1"/>
  <c r="BG31" i="27" s="1"/>
  <c r="BH31" i="27" s="1"/>
  <c r="BI31" i="27" s="1"/>
  <c r="BJ31" i="27" s="1"/>
  <c r="BK31" i="27" s="1"/>
  <c r="BL31" i="27" s="1"/>
  <c r="BM31" i="27" s="1"/>
  <c r="BN31" i="27" s="1"/>
  <c r="BO31" i="27" s="1"/>
  <c r="BP31" i="27" s="1"/>
  <c r="BQ31" i="27" s="1"/>
  <c r="J31" i="27"/>
  <c r="K31" i="27" s="1"/>
  <c r="L31" i="27" s="1"/>
  <c r="M31" i="27" s="1"/>
  <c r="N31" i="27" s="1"/>
  <c r="O31" i="27" s="1"/>
  <c r="P31" i="27" s="1"/>
  <c r="M30" i="27"/>
  <c r="M33" i="27" s="1"/>
  <c r="M88" i="27" s="1"/>
  <c r="K30" i="27"/>
  <c r="L30" i="27" s="1"/>
  <c r="L33" i="27" s="1"/>
  <c r="L88" i="27" s="1"/>
  <c r="J30" i="27"/>
  <c r="J33" i="27" s="1"/>
  <c r="J88" i="27" s="1"/>
  <c r="E28" i="27"/>
  <c r="N27" i="27"/>
  <c r="O27" i="27" s="1"/>
  <c r="P27" i="27" s="1"/>
  <c r="Q27" i="27" s="1"/>
  <c r="R27" i="27" s="1"/>
  <c r="S27" i="27" s="1"/>
  <c r="T27" i="27" s="1"/>
  <c r="U27" i="27" s="1"/>
  <c r="V27" i="27" s="1"/>
  <c r="W27" i="27" s="1"/>
  <c r="X27" i="27" s="1"/>
  <c r="Y27" i="27" s="1"/>
  <c r="Z27" i="27" s="1"/>
  <c r="AA27" i="27" s="1"/>
  <c r="AB27" i="27" s="1"/>
  <c r="AC27" i="27" s="1"/>
  <c r="AD27" i="27" s="1"/>
  <c r="AE27" i="27" s="1"/>
  <c r="AF27" i="27" s="1"/>
  <c r="AG27" i="27" s="1"/>
  <c r="AH27" i="27" s="1"/>
  <c r="AI27" i="27" s="1"/>
  <c r="AJ27" i="27" s="1"/>
  <c r="AK27" i="27" s="1"/>
  <c r="AL27" i="27" s="1"/>
  <c r="AM27" i="27" s="1"/>
  <c r="AN27" i="27" s="1"/>
  <c r="AO27" i="27" s="1"/>
  <c r="AP27" i="27" s="1"/>
  <c r="AQ27" i="27" s="1"/>
  <c r="AR27" i="27" s="1"/>
  <c r="AS27" i="27" s="1"/>
  <c r="AT27" i="27" s="1"/>
  <c r="AU27" i="27" s="1"/>
  <c r="AV27" i="27" s="1"/>
  <c r="AW27" i="27" s="1"/>
  <c r="AX27" i="27" s="1"/>
  <c r="AY27" i="27" s="1"/>
  <c r="AZ27" i="27" s="1"/>
  <c r="BA27" i="27" s="1"/>
  <c r="BB27" i="27" s="1"/>
  <c r="BC27" i="27" s="1"/>
  <c r="BD27" i="27" s="1"/>
  <c r="BE27" i="27" s="1"/>
  <c r="BF27" i="27" s="1"/>
  <c r="BG27" i="27" s="1"/>
  <c r="BH27" i="27" s="1"/>
  <c r="BI27" i="27" s="1"/>
  <c r="BJ27" i="27" s="1"/>
  <c r="BK27" i="27" s="1"/>
  <c r="BL27" i="27" s="1"/>
  <c r="BM27" i="27" s="1"/>
  <c r="BN27" i="27" s="1"/>
  <c r="BO27" i="27" s="1"/>
  <c r="BP27" i="27" s="1"/>
  <c r="BQ27" i="27" s="1"/>
  <c r="J27" i="27"/>
  <c r="K27" i="27" s="1"/>
  <c r="L27" i="27" s="1"/>
  <c r="M27" i="27" s="1"/>
  <c r="K26" i="27"/>
  <c r="L26" i="27" s="1"/>
  <c r="M26" i="27" s="1"/>
  <c r="N26" i="27" s="1"/>
  <c r="O26" i="27" s="1"/>
  <c r="P26" i="27" s="1"/>
  <c r="Q26" i="27" s="1"/>
  <c r="R26" i="27" s="1"/>
  <c r="S26" i="27" s="1"/>
  <c r="T26" i="27" s="1"/>
  <c r="U26" i="27" s="1"/>
  <c r="V26" i="27" s="1"/>
  <c r="W26" i="27" s="1"/>
  <c r="X26" i="27" s="1"/>
  <c r="Y26" i="27" s="1"/>
  <c r="Z26" i="27" s="1"/>
  <c r="AA26" i="27" s="1"/>
  <c r="AB26" i="27" s="1"/>
  <c r="AC26" i="27" s="1"/>
  <c r="AD26" i="27" s="1"/>
  <c r="AE26" i="27" s="1"/>
  <c r="AF26" i="27" s="1"/>
  <c r="AG26" i="27" s="1"/>
  <c r="AH26" i="27" s="1"/>
  <c r="AI26" i="27" s="1"/>
  <c r="AJ26" i="27" s="1"/>
  <c r="AK26" i="27" s="1"/>
  <c r="AL26" i="27" s="1"/>
  <c r="AM26" i="27" s="1"/>
  <c r="AN26" i="27" s="1"/>
  <c r="AO26" i="27" s="1"/>
  <c r="AP26" i="27" s="1"/>
  <c r="AQ26" i="27" s="1"/>
  <c r="AR26" i="27" s="1"/>
  <c r="AS26" i="27" s="1"/>
  <c r="AT26" i="27" s="1"/>
  <c r="AU26" i="27" s="1"/>
  <c r="AV26" i="27" s="1"/>
  <c r="AW26" i="27" s="1"/>
  <c r="AX26" i="27" s="1"/>
  <c r="AY26" i="27" s="1"/>
  <c r="AZ26" i="27" s="1"/>
  <c r="BA26" i="27" s="1"/>
  <c r="BB26" i="27" s="1"/>
  <c r="BC26" i="27" s="1"/>
  <c r="BD26" i="27" s="1"/>
  <c r="BE26" i="27" s="1"/>
  <c r="BF26" i="27" s="1"/>
  <c r="BG26" i="27" s="1"/>
  <c r="BH26" i="27" s="1"/>
  <c r="BI26" i="27" s="1"/>
  <c r="BJ26" i="27" s="1"/>
  <c r="BK26" i="27" s="1"/>
  <c r="BL26" i="27" s="1"/>
  <c r="BM26" i="27" s="1"/>
  <c r="BN26" i="27" s="1"/>
  <c r="BO26" i="27" s="1"/>
  <c r="BP26" i="27" s="1"/>
  <c r="BQ26" i="27" s="1"/>
  <c r="J26" i="27"/>
  <c r="J28" i="27" s="1"/>
  <c r="J87" i="27" s="1"/>
  <c r="J25" i="27"/>
  <c r="K25" i="27" s="1"/>
  <c r="J23" i="27"/>
  <c r="J86" i="27" s="1"/>
  <c r="E23" i="27"/>
  <c r="J22" i="27"/>
  <c r="K22" i="27" s="1"/>
  <c r="L22" i="27" s="1"/>
  <c r="M22" i="27" s="1"/>
  <c r="N22" i="27" s="1"/>
  <c r="O22" i="27" s="1"/>
  <c r="P22" i="27" s="1"/>
  <c r="Q22" i="27" s="1"/>
  <c r="R22" i="27" s="1"/>
  <c r="S22" i="27" s="1"/>
  <c r="T22" i="27" s="1"/>
  <c r="U22" i="27" s="1"/>
  <c r="V22" i="27" s="1"/>
  <c r="W22" i="27" s="1"/>
  <c r="X22" i="27" s="1"/>
  <c r="Y22" i="27" s="1"/>
  <c r="Z22" i="27" s="1"/>
  <c r="AA22" i="27" s="1"/>
  <c r="AB22" i="27" s="1"/>
  <c r="AC22" i="27" s="1"/>
  <c r="AD22" i="27" s="1"/>
  <c r="AE22" i="27" s="1"/>
  <c r="AF22" i="27" s="1"/>
  <c r="AG22" i="27" s="1"/>
  <c r="AH22" i="27" s="1"/>
  <c r="AI22" i="27" s="1"/>
  <c r="AJ22" i="27" s="1"/>
  <c r="AK22" i="27" s="1"/>
  <c r="AL22" i="27" s="1"/>
  <c r="AM22" i="27" s="1"/>
  <c r="AN22" i="27" s="1"/>
  <c r="AO22" i="27" s="1"/>
  <c r="AP22" i="27" s="1"/>
  <c r="AQ22" i="27" s="1"/>
  <c r="AR22" i="27" s="1"/>
  <c r="AS22" i="27" s="1"/>
  <c r="AT22" i="27" s="1"/>
  <c r="AU22" i="27" s="1"/>
  <c r="AV22" i="27" s="1"/>
  <c r="AW22" i="27" s="1"/>
  <c r="AX22" i="27" s="1"/>
  <c r="AY22" i="27" s="1"/>
  <c r="AZ22" i="27" s="1"/>
  <c r="BA22" i="27" s="1"/>
  <c r="BB22" i="27" s="1"/>
  <c r="BC22" i="27" s="1"/>
  <c r="BD22" i="27" s="1"/>
  <c r="BE22" i="27" s="1"/>
  <c r="BF22" i="27" s="1"/>
  <c r="BG22" i="27" s="1"/>
  <c r="BH22" i="27" s="1"/>
  <c r="BI22" i="27" s="1"/>
  <c r="BJ22" i="27" s="1"/>
  <c r="BK22" i="27" s="1"/>
  <c r="BL22" i="27" s="1"/>
  <c r="BM22" i="27" s="1"/>
  <c r="BN22" i="27" s="1"/>
  <c r="BO22" i="27" s="1"/>
  <c r="BP22" i="27" s="1"/>
  <c r="BQ22" i="27" s="1"/>
  <c r="K21" i="27"/>
  <c r="K23" i="27" s="1"/>
  <c r="K86" i="27" s="1"/>
  <c r="J21" i="27"/>
  <c r="K20" i="27"/>
  <c r="L20" i="27" s="1"/>
  <c r="J20" i="27"/>
  <c r="H18" i="27"/>
  <c r="H17" i="27"/>
  <c r="H16" i="27"/>
  <c r="H15" i="27"/>
  <c r="H14" i="27"/>
  <c r="H13" i="27"/>
  <c r="H12" i="27"/>
  <c r="H11" i="27"/>
  <c r="H75" i="20"/>
  <c r="J138" i="25"/>
  <c r="J117" i="25"/>
  <c r="V118" i="25"/>
  <c r="N118" i="25"/>
  <c r="D118" i="25"/>
  <c r="BH117" i="25"/>
  <c r="AZ117" i="25"/>
  <c r="AR117" i="25"/>
  <c r="AK117" i="25"/>
  <c r="AJ117" i="25"/>
  <c r="AC117" i="25"/>
  <c r="AB117" i="25"/>
  <c r="V117" i="25"/>
  <c r="U117" i="25"/>
  <c r="T117" i="25"/>
  <c r="P117" i="25"/>
  <c r="N117" i="25"/>
  <c r="M117" i="25"/>
  <c r="L117" i="25"/>
  <c r="D117" i="25"/>
  <c r="J80" i="25"/>
  <c r="K80" i="25" s="1"/>
  <c r="L80" i="25" s="1"/>
  <c r="M80" i="25" s="1"/>
  <c r="N80" i="25" s="1"/>
  <c r="O80" i="25" s="1"/>
  <c r="P80" i="25" s="1"/>
  <c r="Q80" i="25" s="1"/>
  <c r="R80" i="25" s="1"/>
  <c r="S80" i="25" s="1"/>
  <c r="T80" i="25" s="1"/>
  <c r="U80" i="25" s="1"/>
  <c r="V80" i="25" s="1"/>
  <c r="W80" i="25" s="1"/>
  <c r="X80" i="25" s="1"/>
  <c r="Y80" i="25" s="1"/>
  <c r="Z80" i="25" s="1"/>
  <c r="AA80" i="25" s="1"/>
  <c r="AB80" i="25" s="1"/>
  <c r="AC80" i="25" s="1"/>
  <c r="AD80" i="25" s="1"/>
  <c r="AE80" i="25" s="1"/>
  <c r="AF80" i="25" s="1"/>
  <c r="AG80" i="25" s="1"/>
  <c r="AH80" i="25" s="1"/>
  <c r="AI80" i="25" s="1"/>
  <c r="AJ80" i="25" s="1"/>
  <c r="AK80" i="25" s="1"/>
  <c r="AL80" i="25" s="1"/>
  <c r="AM80" i="25" s="1"/>
  <c r="AN80" i="25" s="1"/>
  <c r="AO80" i="25" s="1"/>
  <c r="AP80" i="25" s="1"/>
  <c r="AQ80" i="25" s="1"/>
  <c r="AR80" i="25" s="1"/>
  <c r="AS80" i="25" s="1"/>
  <c r="AT80" i="25" s="1"/>
  <c r="AU80" i="25" s="1"/>
  <c r="AV80" i="25" s="1"/>
  <c r="AW80" i="25" s="1"/>
  <c r="AX80" i="25" s="1"/>
  <c r="AY80" i="25" s="1"/>
  <c r="AZ80" i="25" s="1"/>
  <c r="BA80" i="25" s="1"/>
  <c r="BB80" i="25" s="1"/>
  <c r="BC80" i="25" s="1"/>
  <c r="BD80" i="25" s="1"/>
  <c r="BE80" i="25" s="1"/>
  <c r="BF80" i="25" s="1"/>
  <c r="BG80" i="25" s="1"/>
  <c r="BH80" i="25" s="1"/>
  <c r="BI80" i="25" s="1"/>
  <c r="BJ80" i="25" s="1"/>
  <c r="BK80" i="25" s="1"/>
  <c r="BL80" i="25" s="1"/>
  <c r="BM80" i="25" s="1"/>
  <c r="BN80" i="25" s="1"/>
  <c r="BO80" i="25" s="1"/>
  <c r="BP80" i="25" s="1"/>
  <c r="BQ80" i="25" s="1"/>
  <c r="BQ117" i="25" s="1"/>
  <c r="J81" i="25"/>
  <c r="K81" i="25" s="1"/>
  <c r="L81" i="25" s="1"/>
  <c r="M81" i="25" s="1"/>
  <c r="N81" i="25" s="1"/>
  <c r="O81" i="25" s="1"/>
  <c r="P81" i="25" s="1"/>
  <c r="Q81" i="25" s="1"/>
  <c r="R81" i="25" s="1"/>
  <c r="S81" i="25" s="1"/>
  <c r="T81" i="25" s="1"/>
  <c r="U81" i="25" s="1"/>
  <c r="V81" i="25" s="1"/>
  <c r="W81" i="25" s="1"/>
  <c r="X81" i="25" s="1"/>
  <c r="Y81" i="25" s="1"/>
  <c r="Z81" i="25" s="1"/>
  <c r="AA81" i="25" s="1"/>
  <c r="AB81" i="25" s="1"/>
  <c r="AC81" i="25" s="1"/>
  <c r="AD81" i="25" s="1"/>
  <c r="AE81" i="25" s="1"/>
  <c r="AF81" i="25" s="1"/>
  <c r="AG81" i="25" s="1"/>
  <c r="AH81" i="25" s="1"/>
  <c r="AI81" i="25" s="1"/>
  <c r="AJ81" i="25" s="1"/>
  <c r="AK81" i="25" s="1"/>
  <c r="AL81" i="25" s="1"/>
  <c r="AM81" i="25" s="1"/>
  <c r="AN81" i="25" s="1"/>
  <c r="AO81" i="25" s="1"/>
  <c r="AP81" i="25" s="1"/>
  <c r="AQ81" i="25" s="1"/>
  <c r="AR81" i="25" s="1"/>
  <c r="AS81" i="25" s="1"/>
  <c r="AT81" i="25" s="1"/>
  <c r="AU81" i="25" s="1"/>
  <c r="AV81" i="25" s="1"/>
  <c r="AW81" i="25" s="1"/>
  <c r="AX81" i="25" s="1"/>
  <c r="AY81" i="25" s="1"/>
  <c r="AZ81" i="25" s="1"/>
  <c r="BA81" i="25" s="1"/>
  <c r="BB81" i="25" s="1"/>
  <c r="BC81" i="25" s="1"/>
  <c r="BD81" i="25" s="1"/>
  <c r="BE81" i="25" s="1"/>
  <c r="BF81" i="25" s="1"/>
  <c r="BG81" i="25" s="1"/>
  <c r="BH81" i="25" s="1"/>
  <c r="BI81" i="25" s="1"/>
  <c r="BJ81" i="25" s="1"/>
  <c r="BK81" i="25" s="1"/>
  <c r="BL81" i="25" s="1"/>
  <c r="BM81" i="25" s="1"/>
  <c r="BN81" i="25" s="1"/>
  <c r="BO81" i="25" s="1"/>
  <c r="BP81" i="25" s="1"/>
  <c r="BQ81" i="25" s="1"/>
  <c r="BQ118" i="25" s="1"/>
  <c r="H69" i="25"/>
  <c r="H70" i="25"/>
  <c r="D116" i="25"/>
  <c r="J79" i="25"/>
  <c r="K79" i="25" s="1"/>
  <c r="L79" i="25" s="1"/>
  <c r="M79" i="25" s="1"/>
  <c r="N79" i="25" s="1"/>
  <c r="O79" i="25" s="1"/>
  <c r="P79" i="25" s="1"/>
  <c r="Q79" i="25" s="1"/>
  <c r="R79" i="25" s="1"/>
  <c r="S79" i="25" s="1"/>
  <c r="T79" i="25" s="1"/>
  <c r="U79" i="25" s="1"/>
  <c r="V79" i="25" s="1"/>
  <c r="W79" i="25" s="1"/>
  <c r="X79" i="25" s="1"/>
  <c r="Y79" i="25" s="1"/>
  <c r="Z79" i="25" s="1"/>
  <c r="AA79" i="25" s="1"/>
  <c r="AB79" i="25" s="1"/>
  <c r="AC79" i="25" s="1"/>
  <c r="AD79" i="25" s="1"/>
  <c r="AE79" i="25" s="1"/>
  <c r="AF79" i="25" s="1"/>
  <c r="AG79" i="25" s="1"/>
  <c r="AH79" i="25" s="1"/>
  <c r="AI79" i="25" s="1"/>
  <c r="AJ79" i="25" s="1"/>
  <c r="AK79" i="25" s="1"/>
  <c r="AL79" i="25" s="1"/>
  <c r="AM79" i="25" s="1"/>
  <c r="AN79" i="25" s="1"/>
  <c r="AO79" i="25" s="1"/>
  <c r="AP79" i="25" s="1"/>
  <c r="AQ79" i="25" s="1"/>
  <c r="AR79" i="25" s="1"/>
  <c r="AS79" i="25" s="1"/>
  <c r="AT79" i="25" s="1"/>
  <c r="AU79" i="25" s="1"/>
  <c r="AV79" i="25" s="1"/>
  <c r="AW79" i="25" s="1"/>
  <c r="AX79" i="25" s="1"/>
  <c r="AY79" i="25" s="1"/>
  <c r="AZ79" i="25" s="1"/>
  <c r="BA79" i="25" s="1"/>
  <c r="BB79" i="25" s="1"/>
  <c r="BC79" i="25" s="1"/>
  <c r="BD79" i="25" s="1"/>
  <c r="BE79" i="25" s="1"/>
  <c r="BF79" i="25" s="1"/>
  <c r="BG79" i="25" s="1"/>
  <c r="BH79" i="25" s="1"/>
  <c r="BI79" i="25" s="1"/>
  <c r="BJ79" i="25" s="1"/>
  <c r="BK79" i="25" s="1"/>
  <c r="BL79" i="25" s="1"/>
  <c r="BM79" i="25" s="1"/>
  <c r="BN79" i="25" s="1"/>
  <c r="BO79" i="25" s="1"/>
  <c r="BP79" i="25" s="1"/>
  <c r="BQ79" i="25" s="1"/>
  <c r="BQ116" i="25" s="1"/>
  <c r="H68" i="25"/>
  <c r="H120" i="25"/>
  <c r="N48" i="27" l="1"/>
  <c r="N91" i="27" s="1"/>
  <c r="O45" i="27"/>
  <c r="L23" i="27"/>
  <c r="L86" i="27" s="1"/>
  <c r="M20" i="27"/>
  <c r="L110" i="27"/>
  <c r="M73" i="27"/>
  <c r="L21" i="27"/>
  <c r="M21" i="27" s="1"/>
  <c r="N21" i="27" s="1"/>
  <c r="O21" i="27" s="1"/>
  <c r="P21" i="27" s="1"/>
  <c r="Q21" i="27" s="1"/>
  <c r="R21" i="27" s="1"/>
  <c r="S21" i="27" s="1"/>
  <c r="T21" i="27" s="1"/>
  <c r="U21" i="27" s="1"/>
  <c r="V21" i="27" s="1"/>
  <c r="W21" i="27" s="1"/>
  <c r="X21" i="27" s="1"/>
  <c r="Y21" i="27" s="1"/>
  <c r="Z21" i="27" s="1"/>
  <c r="AA21" i="27" s="1"/>
  <c r="AB21" i="27" s="1"/>
  <c r="AC21" i="27" s="1"/>
  <c r="AD21" i="27" s="1"/>
  <c r="AE21" i="27" s="1"/>
  <c r="AF21" i="27" s="1"/>
  <c r="AG21" i="27" s="1"/>
  <c r="AH21" i="27" s="1"/>
  <c r="AI21" i="27" s="1"/>
  <c r="AJ21" i="27" s="1"/>
  <c r="AK21" i="27" s="1"/>
  <c r="AL21" i="27" s="1"/>
  <c r="AM21" i="27" s="1"/>
  <c r="AN21" i="27" s="1"/>
  <c r="AO21" i="27" s="1"/>
  <c r="AP21" i="27" s="1"/>
  <c r="AQ21" i="27" s="1"/>
  <c r="AR21" i="27" s="1"/>
  <c r="AS21" i="27" s="1"/>
  <c r="AT21" i="27" s="1"/>
  <c r="AU21" i="27" s="1"/>
  <c r="AV21" i="27" s="1"/>
  <c r="AW21" i="27" s="1"/>
  <c r="AX21" i="27" s="1"/>
  <c r="AY21" i="27" s="1"/>
  <c r="AZ21" i="27" s="1"/>
  <c r="BA21" i="27" s="1"/>
  <c r="BB21" i="27" s="1"/>
  <c r="BC21" i="27" s="1"/>
  <c r="BD21" i="27" s="1"/>
  <c r="BE21" i="27" s="1"/>
  <c r="BF21" i="27" s="1"/>
  <c r="BG21" i="27" s="1"/>
  <c r="BH21" i="27" s="1"/>
  <c r="BI21" i="27" s="1"/>
  <c r="BJ21" i="27" s="1"/>
  <c r="BK21" i="27" s="1"/>
  <c r="BL21" i="27" s="1"/>
  <c r="BM21" i="27" s="1"/>
  <c r="BN21" i="27" s="1"/>
  <c r="BO21" i="27" s="1"/>
  <c r="BP21" i="27" s="1"/>
  <c r="BQ21" i="27" s="1"/>
  <c r="J95" i="27"/>
  <c r="L25" i="27"/>
  <c r="K28" i="27"/>
  <c r="K87" i="27" s="1"/>
  <c r="N30" i="27"/>
  <c r="K33" i="27"/>
  <c r="K88" i="27" s="1"/>
  <c r="J48" i="27"/>
  <c r="J91" i="27" s="1"/>
  <c r="K48" i="27"/>
  <c r="K91" i="27" s="1"/>
  <c r="K53" i="27"/>
  <c r="K92" i="27" s="1"/>
  <c r="L40" i="27"/>
  <c r="K43" i="27"/>
  <c r="K90" i="27" s="1"/>
  <c r="K35" i="27"/>
  <c r="M48" i="27"/>
  <c r="M91" i="27" s="1"/>
  <c r="M50" i="27"/>
  <c r="L55" i="27"/>
  <c r="J53" i="27"/>
  <c r="J92" i="27" s="1"/>
  <c r="K72" i="27"/>
  <c r="L78" i="27"/>
  <c r="J115" i="27"/>
  <c r="K75" i="27"/>
  <c r="K77" i="27"/>
  <c r="K79" i="27"/>
  <c r="J118" i="27"/>
  <c r="K81" i="27"/>
  <c r="K74" i="27"/>
  <c r="K76" i="27"/>
  <c r="K80" i="27"/>
  <c r="H104" i="27"/>
  <c r="J138" i="27"/>
  <c r="AL118" i="25"/>
  <c r="BA117" i="25"/>
  <c r="W118" i="25"/>
  <c r="AM118" i="25"/>
  <c r="BC118" i="25"/>
  <c r="AD117" i="25"/>
  <c r="AL117" i="25"/>
  <c r="AT117" i="25"/>
  <c r="BB117" i="25"/>
  <c r="BJ117" i="25"/>
  <c r="P118" i="25"/>
  <c r="X118" i="25"/>
  <c r="AF118" i="25"/>
  <c r="AN118" i="25"/>
  <c r="AV118" i="25"/>
  <c r="BD118" i="25"/>
  <c r="BL118" i="25"/>
  <c r="O117" i="25"/>
  <c r="W117" i="25"/>
  <c r="AE117" i="25"/>
  <c r="AM117" i="25"/>
  <c r="AU117" i="25"/>
  <c r="BC117" i="25"/>
  <c r="BK117" i="25"/>
  <c r="Q118" i="25"/>
  <c r="Y118" i="25"/>
  <c r="AG118" i="25"/>
  <c r="AO118" i="25"/>
  <c r="AW118" i="25"/>
  <c r="BE118" i="25"/>
  <c r="BM118" i="25"/>
  <c r="X117" i="25"/>
  <c r="AN117" i="25"/>
  <c r="BD117" i="25"/>
  <c r="J118" i="25"/>
  <c r="Z118" i="25"/>
  <c r="AP118" i="25"/>
  <c r="BN118" i="25"/>
  <c r="Q117" i="25"/>
  <c r="Y117" i="25"/>
  <c r="AG117" i="25"/>
  <c r="AO117" i="25"/>
  <c r="AW117" i="25"/>
  <c r="BE117" i="25"/>
  <c r="BM117" i="25"/>
  <c r="K118" i="25"/>
  <c r="S118" i="25"/>
  <c r="AA118" i="25"/>
  <c r="AI118" i="25"/>
  <c r="AQ118" i="25"/>
  <c r="AY118" i="25"/>
  <c r="BG118" i="25"/>
  <c r="BO118" i="25"/>
  <c r="R117" i="25"/>
  <c r="Z117" i="25"/>
  <c r="AH117" i="25"/>
  <c r="AP117" i="25"/>
  <c r="AX117" i="25"/>
  <c r="BF117" i="25"/>
  <c r="BN117" i="25"/>
  <c r="L118" i="25"/>
  <c r="T118" i="25"/>
  <c r="AB118" i="25"/>
  <c r="AJ118" i="25"/>
  <c r="AR118" i="25"/>
  <c r="AZ118" i="25"/>
  <c r="BH118" i="25"/>
  <c r="BP118" i="25"/>
  <c r="BP117" i="25"/>
  <c r="AD118" i="25"/>
  <c r="AT118" i="25"/>
  <c r="BB118" i="25"/>
  <c r="BJ118" i="25"/>
  <c r="AS117" i="25"/>
  <c r="BI117" i="25"/>
  <c r="O118" i="25"/>
  <c r="AE118" i="25"/>
  <c r="AU118" i="25"/>
  <c r="BK118" i="25"/>
  <c r="AF117" i="25"/>
  <c r="AV117" i="25"/>
  <c r="BL117" i="25"/>
  <c r="R118" i="25"/>
  <c r="AH118" i="25"/>
  <c r="AX118" i="25"/>
  <c r="BF118" i="25"/>
  <c r="K117" i="25"/>
  <c r="S117" i="25"/>
  <c r="AA117" i="25"/>
  <c r="AI117" i="25"/>
  <c r="AQ117" i="25"/>
  <c r="AY117" i="25"/>
  <c r="BG117" i="25"/>
  <c r="BO117" i="25"/>
  <c r="M118" i="25"/>
  <c r="U118" i="25"/>
  <c r="AC118" i="25"/>
  <c r="AK118" i="25"/>
  <c r="AS118" i="25"/>
  <c r="BA118" i="25"/>
  <c r="BI118" i="25"/>
  <c r="J116" i="25"/>
  <c r="M116" i="25"/>
  <c r="O116" i="25"/>
  <c r="AE116" i="25"/>
  <c r="AM116" i="25"/>
  <c r="AU116" i="25"/>
  <c r="BC116" i="25"/>
  <c r="BK116" i="25"/>
  <c r="P116" i="25"/>
  <c r="X116" i="25"/>
  <c r="AF116" i="25"/>
  <c r="AN116" i="25"/>
  <c r="AV116" i="25"/>
  <c r="BD116" i="25"/>
  <c r="BL116" i="25"/>
  <c r="AC116" i="25"/>
  <c r="AS116" i="25"/>
  <c r="BA116" i="25"/>
  <c r="BI116" i="25"/>
  <c r="N116" i="25"/>
  <c r="AD116" i="25"/>
  <c r="AT116" i="25"/>
  <c r="BB116" i="25"/>
  <c r="BJ116" i="25"/>
  <c r="BM116" i="25"/>
  <c r="W116" i="25"/>
  <c r="U116" i="25"/>
  <c r="AK116" i="25"/>
  <c r="V116" i="25"/>
  <c r="AL116" i="25"/>
  <c r="Q116" i="25"/>
  <c r="Y116" i="25"/>
  <c r="AG116" i="25"/>
  <c r="AO116" i="25"/>
  <c r="AW116" i="25"/>
  <c r="BE116" i="25"/>
  <c r="R116" i="25"/>
  <c r="Z116" i="25"/>
  <c r="AH116" i="25"/>
  <c r="AP116" i="25"/>
  <c r="AX116" i="25"/>
  <c r="BF116" i="25"/>
  <c r="BN116" i="25"/>
  <c r="K116" i="25"/>
  <c r="S116" i="25"/>
  <c r="AA116" i="25"/>
  <c r="AI116" i="25"/>
  <c r="AQ116" i="25"/>
  <c r="AY116" i="25"/>
  <c r="BG116" i="25"/>
  <c r="BO116" i="25"/>
  <c r="L116" i="25"/>
  <c r="T116" i="25"/>
  <c r="AB116" i="25"/>
  <c r="AJ116" i="25"/>
  <c r="AR116" i="25"/>
  <c r="AZ116" i="25"/>
  <c r="BH116" i="25"/>
  <c r="BP116" i="25"/>
  <c r="H122" i="25"/>
  <c r="H123" i="25"/>
  <c r="H119" i="25"/>
  <c r="H101" i="25"/>
  <c r="H100" i="25"/>
  <c r="H14" i="20"/>
  <c r="H15" i="20"/>
  <c r="E21" i="20"/>
  <c r="E27" i="20"/>
  <c r="E33" i="20"/>
  <c r="E39" i="20"/>
  <c r="E45" i="20"/>
  <c r="H50" i="20"/>
  <c r="H51" i="20"/>
  <c r="H52" i="20"/>
  <c r="D65" i="20"/>
  <c r="D66" i="20"/>
  <c r="D67" i="20"/>
  <c r="D68" i="20"/>
  <c r="D69" i="20"/>
  <c r="H74" i="20"/>
  <c r="H76" i="20"/>
  <c r="H77" i="20"/>
  <c r="H78" i="20"/>
  <c r="H79" i="20"/>
  <c r="D85" i="20"/>
  <c r="D86" i="20"/>
  <c r="D87" i="20"/>
  <c r="D88" i="20"/>
  <c r="D89" i="20"/>
  <c r="D90" i="20"/>
  <c r="H101" i="20"/>
  <c r="H102" i="20"/>
  <c r="H103" i="20"/>
  <c r="H111" i="20"/>
  <c r="M23" i="27" l="1"/>
  <c r="M86" i="27" s="1"/>
  <c r="N20" i="27"/>
  <c r="L74" i="27"/>
  <c r="K111" i="27"/>
  <c r="M25" i="27"/>
  <c r="L28" i="27"/>
  <c r="L87" i="27" s="1"/>
  <c r="O48" i="27"/>
  <c r="O91" i="27" s="1"/>
  <c r="P45" i="27"/>
  <c r="K113" i="27"/>
  <c r="L76" i="27"/>
  <c r="N33" i="27"/>
  <c r="N88" i="27" s="1"/>
  <c r="O30" i="27"/>
  <c r="M40" i="27"/>
  <c r="L43" i="27"/>
  <c r="L90" i="27" s="1"/>
  <c r="J126" i="27"/>
  <c r="J130" i="27" s="1"/>
  <c r="K109" i="27"/>
  <c r="L72" i="27"/>
  <c r="K118" i="27"/>
  <c r="L81" i="27"/>
  <c r="K116" i="27"/>
  <c r="L79" i="27"/>
  <c r="M110" i="27"/>
  <c r="N73" i="27"/>
  <c r="K112" i="27"/>
  <c r="L75" i="27"/>
  <c r="L58" i="27"/>
  <c r="L93" i="27" s="1"/>
  <c r="M55" i="27"/>
  <c r="M53" i="27"/>
  <c r="M92" i="27" s="1"/>
  <c r="N50" i="27"/>
  <c r="K117" i="27"/>
  <c r="L80" i="27"/>
  <c r="K114" i="27"/>
  <c r="L77" i="27"/>
  <c r="L115" i="27"/>
  <c r="M78" i="27"/>
  <c r="L35" i="27"/>
  <c r="K38" i="27"/>
  <c r="K89" i="27" s="1"/>
  <c r="K95" i="27" s="1"/>
  <c r="H118" i="25"/>
  <c r="H117" i="25"/>
  <c r="H116" i="25"/>
  <c r="J141" i="27" l="1"/>
  <c r="L113" i="27"/>
  <c r="M76" i="27"/>
  <c r="L111" i="27"/>
  <c r="M74" i="27"/>
  <c r="N23" i="27"/>
  <c r="N86" i="27" s="1"/>
  <c r="O20" i="27"/>
  <c r="L109" i="27"/>
  <c r="M72" i="27"/>
  <c r="M35" i="27"/>
  <c r="L38" i="27"/>
  <c r="L89" i="27" s="1"/>
  <c r="L95" i="27" s="1"/>
  <c r="O33" i="27"/>
  <c r="O88" i="27" s="1"/>
  <c r="P30" i="27"/>
  <c r="M115" i="27"/>
  <c r="N78" i="27"/>
  <c r="L116" i="27"/>
  <c r="M79" i="27"/>
  <c r="K126" i="27"/>
  <c r="K130" i="27" s="1"/>
  <c r="M58" i="27"/>
  <c r="M93" i="27" s="1"/>
  <c r="N55" i="27"/>
  <c r="L114" i="27"/>
  <c r="M77" i="27"/>
  <c r="Q45" i="27"/>
  <c r="P48" i="27"/>
  <c r="P91" i="27" s="1"/>
  <c r="L117" i="27"/>
  <c r="M80" i="27"/>
  <c r="L118" i="27"/>
  <c r="M81" i="27"/>
  <c r="M43" i="27"/>
  <c r="M90" i="27" s="1"/>
  <c r="N40" i="27"/>
  <c r="M75" i="27"/>
  <c r="L112" i="27"/>
  <c r="N53" i="27"/>
  <c r="N92" i="27" s="1"/>
  <c r="O50" i="27"/>
  <c r="N110" i="27"/>
  <c r="O73" i="27"/>
  <c r="M28" i="27"/>
  <c r="M87" i="27" s="1"/>
  <c r="N25" i="27"/>
  <c r="K141" i="27" l="1"/>
  <c r="K145" i="27" s="1"/>
  <c r="O110" i="27"/>
  <c r="P73" i="27"/>
  <c r="O55" i="27"/>
  <c r="N58" i="27"/>
  <c r="N93" i="27" s="1"/>
  <c r="O23" i="27"/>
  <c r="O86" i="27" s="1"/>
  <c r="P20" i="27"/>
  <c r="M112" i="27"/>
  <c r="N75" i="27"/>
  <c r="M117" i="27"/>
  <c r="N80" i="27"/>
  <c r="M111" i="27"/>
  <c r="N74" i="27"/>
  <c r="Q30" i="27"/>
  <c r="P33" i="27"/>
  <c r="P88" i="27" s="1"/>
  <c r="M38" i="27"/>
  <c r="M89" i="27" s="1"/>
  <c r="N35" i="27"/>
  <c r="M116" i="27"/>
  <c r="N79" i="27"/>
  <c r="M113" i="27"/>
  <c r="N76" i="27"/>
  <c r="M118" i="27"/>
  <c r="N81" i="27"/>
  <c r="N43" i="27"/>
  <c r="N90" i="27" s="1"/>
  <c r="O40" i="27"/>
  <c r="M109" i="27"/>
  <c r="N72" i="27"/>
  <c r="J145" i="27"/>
  <c r="P50" i="27"/>
  <c r="O53" i="27"/>
  <c r="O92" i="27" s="1"/>
  <c r="R45" i="27"/>
  <c r="Q48" i="27"/>
  <c r="Q91" i="27" s="1"/>
  <c r="N28" i="27"/>
  <c r="N87" i="27" s="1"/>
  <c r="O25" i="27"/>
  <c r="M114" i="27"/>
  <c r="N77" i="27"/>
  <c r="N115" i="27"/>
  <c r="O78" i="27"/>
  <c r="L126" i="27"/>
  <c r="N109" i="27" l="1"/>
  <c r="O72" i="27"/>
  <c r="O43" i="27"/>
  <c r="O90" i="27" s="1"/>
  <c r="P40" i="27"/>
  <c r="P110" i="27"/>
  <c r="Q73" i="27"/>
  <c r="M95" i="27"/>
  <c r="L130" i="27"/>
  <c r="S45" i="27"/>
  <c r="R48" i="27"/>
  <c r="R91" i="27" s="1"/>
  <c r="P23" i="27"/>
  <c r="P86" i="27" s="1"/>
  <c r="Q20" i="27"/>
  <c r="M126" i="27"/>
  <c r="N114" i="27"/>
  <c r="O77" i="27"/>
  <c r="Q50" i="27"/>
  <c r="P53" i="27"/>
  <c r="P92" i="27" s="1"/>
  <c r="N38" i="27"/>
  <c r="N89" i="27" s="1"/>
  <c r="N95" i="27" s="1"/>
  <c r="O35" i="27"/>
  <c r="O28" i="27"/>
  <c r="O87" i="27" s="1"/>
  <c r="P25" i="27"/>
  <c r="N112" i="27"/>
  <c r="O75" i="27"/>
  <c r="O115" i="27"/>
  <c r="P78" i="27"/>
  <c r="N116" i="27"/>
  <c r="O79" i="27"/>
  <c r="P55" i="27"/>
  <c r="O58" i="27"/>
  <c r="O93" i="27" s="1"/>
  <c r="N117" i="27"/>
  <c r="O80" i="27"/>
  <c r="N118" i="27"/>
  <c r="O81" i="27"/>
  <c r="R30" i="27"/>
  <c r="Q33" i="27"/>
  <c r="Q88" i="27" s="1"/>
  <c r="N113" i="27"/>
  <c r="O76" i="27"/>
  <c r="N111" i="27"/>
  <c r="O74" i="27"/>
  <c r="O113" i="27" l="1"/>
  <c r="P76" i="27"/>
  <c r="T45" i="27"/>
  <c r="S48" i="27"/>
  <c r="S91" i="27" s="1"/>
  <c r="O112" i="27"/>
  <c r="P75" i="27"/>
  <c r="O114" i="27"/>
  <c r="P77" i="27"/>
  <c r="S30" i="27"/>
  <c r="R33" i="27"/>
  <c r="R88" i="27" s="1"/>
  <c r="L141" i="27"/>
  <c r="O109" i="27"/>
  <c r="P72" i="27"/>
  <c r="R50" i="27"/>
  <c r="Q53" i="27"/>
  <c r="Q92" i="27" s="1"/>
  <c r="Q55" i="27"/>
  <c r="P58" i="27"/>
  <c r="P93" i="27" s="1"/>
  <c r="O116" i="27"/>
  <c r="P79" i="27"/>
  <c r="N126" i="27"/>
  <c r="N130" i="27" s="1"/>
  <c r="N141" i="27" s="1"/>
  <c r="N145" i="27" s="1"/>
  <c r="O38" i="27"/>
  <c r="O89" i="27" s="1"/>
  <c r="O95" i="27" s="1"/>
  <c r="P35" i="27"/>
  <c r="Q23" i="27"/>
  <c r="Q86" i="27" s="1"/>
  <c r="R20" i="27"/>
  <c r="M130" i="27"/>
  <c r="M141" i="27" s="1"/>
  <c r="M145" i="27" s="1"/>
  <c r="O117" i="27"/>
  <c r="P80" i="27"/>
  <c r="P43" i="27"/>
  <c r="P90" i="27" s="1"/>
  <c r="Q40" i="27"/>
  <c r="P28" i="27"/>
  <c r="P87" i="27" s="1"/>
  <c r="Q25" i="27"/>
  <c r="O118" i="27"/>
  <c r="P81" i="27"/>
  <c r="O111" i="27"/>
  <c r="P74" i="27"/>
  <c r="P115" i="27"/>
  <c r="Q78" i="27"/>
  <c r="Q110" i="27"/>
  <c r="R73" i="27"/>
  <c r="H143" i="25"/>
  <c r="BQ139" i="25"/>
  <c r="BP139" i="25"/>
  <c r="BO139" i="25"/>
  <c r="BN139" i="25"/>
  <c r="BM139" i="25"/>
  <c r="BL139" i="25"/>
  <c r="BK139" i="25"/>
  <c r="BJ139" i="25"/>
  <c r="BI139" i="25"/>
  <c r="BH139" i="25"/>
  <c r="BG139" i="25"/>
  <c r="BF139" i="25"/>
  <c r="BE139" i="25"/>
  <c r="BD139" i="25"/>
  <c r="BC139" i="25"/>
  <c r="BB139" i="25"/>
  <c r="BA139" i="25"/>
  <c r="AZ139" i="25"/>
  <c r="AY139" i="25"/>
  <c r="AX139" i="25"/>
  <c r="AW139" i="25"/>
  <c r="AV139" i="25"/>
  <c r="AU139" i="25"/>
  <c r="AT139" i="25"/>
  <c r="AS139" i="25"/>
  <c r="AR139" i="25"/>
  <c r="AQ139" i="25"/>
  <c r="AP139" i="25"/>
  <c r="AO139" i="25"/>
  <c r="AN139" i="25"/>
  <c r="AM139" i="25"/>
  <c r="AL139" i="25"/>
  <c r="AK139" i="25"/>
  <c r="AJ139" i="25"/>
  <c r="AI139" i="25"/>
  <c r="AH139" i="25"/>
  <c r="AG139" i="25"/>
  <c r="AF139" i="25"/>
  <c r="AE139" i="25"/>
  <c r="AD139" i="25"/>
  <c r="AC139" i="25"/>
  <c r="AB139" i="25"/>
  <c r="AA139" i="25"/>
  <c r="Z139" i="25"/>
  <c r="Y139" i="25"/>
  <c r="X139" i="25"/>
  <c r="W139" i="25"/>
  <c r="V139" i="25"/>
  <c r="U139" i="25"/>
  <c r="T139" i="25"/>
  <c r="S139" i="25"/>
  <c r="R139" i="25"/>
  <c r="Q139" i="25"/>
  <c r="P139" i="25"/>
  <c r="O139" i="25"/>
  <c r="N139" i="25"/>
  <c r="M139" i="25"/>
  <c r="L139" i="25"/>
  <c r="K139" i="25"/>
  <c r="J139" i="25"/>
  <c r="BQ138" i="25"/>
  <c r="BP138" i="25"/>
  <c r="BO138" i="25"/>
  <c r="BN138" i="25"/>
  <c r="BM138" i="25"/>
  <c r="BL138" i="25"/>
  <c r="BK138" i="25"/>
  <c r="BJ138" i="25"/>
  <c r="BI138" i="25"/>
  <c r="BH138" i="25"/>
  <c r="BG138" i="25"/>
  <c r="BF138" i="25"/>
  <c r="BE138" i="25"/>
  <c r="BD138" i="25"/>
  <c r="BC138" i="25"/>
  <c r="BB138" i="25"/>
  <c r="BA138" i="25"/>
  <c r="AZ138" i="25"/>
  <c r="AY138" i="25"/>
  <c r="AX138" i="25"/>
  <c r="AW138" i="25"/>
  <c r="AV138" i="25"/>
  <c r="AU138" i="25"/>
  <c r="AT138" i="25"/>
  <c r="AS138" i="25"/>
  <c r="AR138" i="25"/>
  <c r="AQ138" i="25"/>
  <c r="AP138" i="25"/>
  <c r="AO138" i="25"/>
  <c r="AN138" i="25"/>
  <c r="AM138" i="25"/>
  <c r="AL138" i="25"/>
  <c r="AK138" i="25"/>
  <c r="AJ138" i="25"/>
  <c r="AI138" i="25"/>
  <c r="AH138" i="25"/>
  <c r="AG138" i="25"/>
  <c r="AF138" i="25"/>
  <c r="AE138" i="25"/>
  <c r="AD138" i="25"/>
  <c r="AC138" i="25"/>
  <c r="AB138" i="25"/>
  <c r="AA138" i="25"/>
  <c r="Z138" i="25"/>
  <c r="Y138" i="25"/>
  <c r="X138" i="25"/>
  <c r="W138" i="25"/>
  <c r="V138" i="25"/>
  <c r="U138" i="25"/>
  <c r="T138" i="25"/>
  <c r="S138" i="25"/>
  <c r="R138" i="25"/>
  <c r="Q138" i="25"/>
  <c r="P138" i="25"/>
  <c r="O138" i="25"/>
  <c r="N136" i="25"/>
  <c r="M136" i="25"/>
  <c r="L136" i="25"/>
  <c r="K136" i="25"/>
  <c r="J136" i="25"/>
  <c r="H135" i="25"/>
  <c r="H134" i="25"/>
  <c r="H133" i="25"/>
  <c r="H128" i="25"/>
  <c r="H125" i="25"/>
  <c r="H124" i="25"/>
  <c r="H121" i="25"/>
  <c r="D115" i="25"/>
  <c r="D114" i="25"/>
  <c r="D113" i="25"/>
  <c r="D112" i="25"/>
  <c r="D111" i="25"/>
  <c r="D110" i="25"/>
  <c r="D109" i="25"/>
  <c r="H106" i="25"/>
  <c r="N104" i="25"/>
  <c r="N138" i="25" s="1"/>
  <c r="M104" i="25"/>
  <c r="M138" i="25" s="1"/>
  <c r="L104" i="25"/>
  <c r="L138" i="25" s="1"/>
  <c r="K104" i="25"/>
  <c r="K138" i="25" s="1"/>
  <c r="J104" i="25"/>
  <c r="H103" i="25"/>
  <c r="H102" i="25"/>
  <c r="H99" i="25"/>
  <c r="H98" i="25"/>
  <c r="H94" i="25"/>
  <c r="D93" i="25"/>
  <c r="D92" i="25"/>
  <c r="D91" i="25"/>
  <c r="D90" i="25"/>
  <c r="D89" i="25"/>
  <c r="D88" i="25"/>
  <c r="D87" i="25"/>
  <c r="D86" i="25"/>
  <c r="J78" i="25"/>
  <c r="J77" i="25"/>
  <c r="J114" i="25" s="1"/>
  <c r="J76" i="25"/>
  <c r="J113" i="25" s="1"/>
  <c r="J75" i="25"/>
  <c r="J112" i="25" s="1"/>
  <c r="J74" i="25"/>
  <c r="J111" i="25" s="1"/>
  <c r="J73" i="25"/>
  <c r="J110" i="25" s="1"/>
  <c r="J72" i="25"/>
  <c r="J109" i="25" s="1"/>
  <c r="H67" i="25"/>
  <c r="H66" i="25"/>
  <c r="H65" i="25"/>
  <c r="H64" i="25"/>
  <c r="H63" i="25"/>
  <c r="H62" i="25"/>
  <c r="H61" i="25"/>
  <c r="E58" i="25"/>
  <c r="J57" i="25"/>
  <c r="K57" i="25" s="1"/>
  <c r="L57" i="25" s="1"/>
  <c r="M57" i="25" s="1"/>
  <c r="N57" i="25" s="1"/>
  <c r="O57" i="25" s="1"/>
  <c r="P57" i="25" s="1"/>
  <c r="Q57" i="25" s="1"/>
  <c r="R57" i="25" s="1"/>
  <c r="S57" i="25" s="1"/>
  <c r="T57" i="25" s="1"/>
  <c r="U57" i="25" s="1"/>
  <c r="V57" i="25" s="1"/>
  <c r="W57" i="25" s="1"/>
  <c r="X57" i="25" s="1"/>
  <c r="Y57" i="25" s="1"/>
  <c r="Z57" i="25" s="1"/>
  <c r="AA57" i="25" s="1"/>
  <c r="AB57" i="25" s="1"/>
  <c r="AC57" i="25" s="1"/>
  <c r="AD57" i="25" s="1"/>
  <c r="AE57" i="25" s="1"/>
  <c r="AF57" i="25" s="1"/>
  <c r="AG57" i="25" s="1"/>
  <c r="AH57" i="25" s="1"/>
  <c r="AI57" i="25" s="1"/>
  <c r="AJ57" i="25" s="1"/>
  <c r="AK57" i="25" s="1"/>
  <c r="AL57" i="25" s="1"/>
  <c r="AM57" i="25" s="1"/>
  <c r="AN57" i="25" s="1"/>
  <c r="AO57" i="25" s="1"/>
  <c r="AP57" i="25" s="1"/>
  <c r="AQ57" i="25" s="1"/>
  <c r="AR57" i="25" s="1"/>
  <c r="AS57" i="25" s="1"/>
  <c r="AT57" i="25" s="1"/>
  <c r="AU57" i="25" s="1"/>
  <c r="AV57" i="25" s="1"/>
  <c r="AW57" i="25" s="1"/>
  <c r="AX57" i="25" s="1"/>
  <c r="AY57" i="25" s="1"/>
  <c r="AZ57" i="25" s="1"/>
  <c r="BA57" i="25" s="1"/>
  <c r="BB57" i="25" s="1"/>
  <c r="BC57" i="25" s="1"/>
  <c r="BD57" i="25" s="1"/>
  <c r="BE57" i="25" s="1"/>
  <c r="BF57" i="25" s="1"/>
  <c r="BG57" i="25" s="1"/>
  <c r="BH57" i="25" s="1"/>
  <c r="BI57" i="25" s="1"/>
  <c r="BJ57" i="25" s="1"/>
  <c r="BK57" i="25" s="1"/>
  <c r="BL57" i="25" s="1"/>
  <c r="BM57" i="25" s="1"/>
  <c r="BN57" i="25" s="1"/>
  <c r="BO57" i="25" s="1"/>
  <c r="BP57" i="25" s="1"/>
  <c r="BQ57" i="25" s="1"/>
  <c r="J56" i="25"/>
  <c r="J55" i="25"/>
  <c r="K55" i="25" s="1"/>
  <c r="L55" i="25" s="1"/>
  <c r="E53" i="25"/>
  <c r="J52" i="25"/>
  <c r="K52" i="25" s="1"/>
  <c r="L52" i="25" s="1"/>
  <c r="M52" i="25" s="1"/>
  <c r="N52" i="25" s="1"/>
  <c r="O52" i="25" s="1"/>
  <c r="P52" i="25" s="1"/>
  <c r="Q52" i="25" s="1"/>
  <c r="R52" i="25" s="1"/>
  <c r="S52" i="25" s="1"/>
  <c r="T52" i="25" s="1"/>
  <c r="U52" i="25" s="1"/>
  <c r="V52" i="25" s="1"/>
  <c r="W52" i="25" s="1"/>
  <c r="X52" i="25" s="1"/>
  <c r="Y52" i="25" s="1"/>
  <c r="Z52" i="25" s="1"/>
  <c r="AA52" i="25" s="1"/>
  <c r="AB52" i="25" s="1"/>
  <c r="AC52" i="25" s="1"/>
  <c r="AD52" i="25" s="1"/>
  <c r="AE52" i="25" s="1"/>
  <c r="AF52" i="25" s="1"/>
  <c r="AG52" i="25" s="1"/>
  <c r="AH52" i="25" s="1"/>
  <c r="AI52" i="25" s="1"/>
  <c r="AJ52" i="25" s="1"/>
  <c r="AK52" i="25" s="1"/>
  <c r="AL52" i="25" s="1"/>
  <c r="AM52" i="25" s="1"/>
  <c r="AN52" i="25" s="1"/>
  <c r="AO52" i="25" s="1"/>
  <c r="AP52" i="25" s="1"/>
  <c r="AQ52" i="25" s="1"/>
  <c r="AR52" i="25" s="1"/>
  <c r="AS52" i="25" s="1"/>
  <c r="AT52" i="25" s="1"/>
  <c r="AU52" i="25" s="1"/>
  <c r="AV52" i="25" s="1"/>
  <c r="AW52" i="25" s="1"/>
  <c r="AX52" i="25" s="1"/>
  <c r="AY52" i="25" s="1"/>
  <c r="AZ52" i="25" s="1"/>
  <c r="BA52" i="25" s="1"/>
  <c r="BB52" i="25" s="1"/>
  <c r="BC52" i="25" s="1"/>
  <c r="BD52" i="25" s="1"/>
  <c r="BE52" i="25" s="1"/>
  <c r="BF52" i="25" s="1"/>
  <c r="BG52" i="25" s="1"/>
  <c r="BH52" i="25" s="1"/>
  <c r="BI52" i="25" s="1"/>
  <c r="BJ52" i="25" s="1"/>
  <c r="BK52" i="25" s="1"/>
  <c r="BL52" i="25" s="1"/>
  <c r="BM52" i="25" s="1"/>
  <c r="BN52" i="25" s="1"/>
  <c r="BO52" i="25" s="1"/>
  <c r="BP52" i="25" s="1"/>
  <c r="BQ52" i="25" s="1"/>
  <c r="J51" i="25"/>
  <c r="K51" i="25" s="1"/>
  <c r="L51" i="25" s="1"/>
  <c r="M51" i="25" s="1"/>
  <c r="N51" i="25" s="1"/>
  <c r="O51" i="25" s="1"/>
  <c r="P51" i="25" s="1"/>
  <c r="Q51" i="25" s="1"/>
  <c r="R51" i="25" s="1"/>
  <c r="S51" i="25" s="1"/>
  <c r="T51" i="25" s="1"/>
  <c r="U51" i="25" s="1"/>
  <c r="V51" i="25" s="1"/>
  <c r="W51" i="25" s="1"/>
  <c r="X51" i="25" s="1"/>
  <c r="Y51" i="25" s="1"/>
  <c r="Z51" i="25" s="1"/>
  <c r="AA51" i="25" s="1"/>
  <c r="AB51" i="25" s="1"/>
  <c r="AC51" i="25" s="1"/>
  <c r="AD51" i="25" s="1"/>
  <c r="AE51" i="25" s="1"/>
  <c r="AF51" i="25" s="1"/>
  <c r="AG51" i="25" s="1"/>
  <c r="AH51" i="25" s="1"/>
  <c r="AI51" i="25" s="1"/>
  <c r="AJ51" i="25" s="1"/>
  <c r="AK51" i="25" s="1"/>
  <c r="AL51" i="25" s="1"/>
  <c r="AM51" i="25" s="1"/>
  <c r="AN51" i="25" s="1"/>
  <c r="AO51" i="25" s="1"/>
  <c r="AP51" i="25" s="1"/>
  <c r="AQ51" i="25" s="1"/>
  <c r="AR51" i="25" s="1"/>
  <c r="AS51" i="25" s="1"/>
  <c r="AT51" i="25" s="1"/>
  <c r="AU51" i="25" s="1"/>
  <c r="AV51" i="25" s="1"/>
  <c r="AW51" i="25" s="1"/>
  <c r="AX51" i="25" s="1"/>
  <c r="AY51" i="25" s="1"/>
  <c r="AZ51" i="25" s="1"/>
  <c r="BA51" i="25" s="1"/>
  <c r="BB51" i="25" s="1"/>
  <c r="BC51" i="25" s="1"/>
  <c r="BD51" i="25" s="1"/>
  <c r="BE51" i="25" s="1"/>
  <c r="BF51" i="25" s="1"/>
  <c r="BG51" i="25" s="1"/>
  <c r="BH51" i="25" s="1"/>
  <c r="BI51" i="25" s="1"/>
  <c r="BJ51" i="25" s="1"/>
  <c r="BK51" i="25" s="1"/>
  <c r="BL51" i="25" s="1"/>
  <c r="BM51" i="25" s="1"/>
  <c r="BN51" i="25" s="1"/>
  <c r="BO51" i="25" s="1"/>
  <c r="BP51" i="25" s="1"/>
  <c r="BQ51" i="25" s="1"/>
  <c r="J50" i="25"/>
  <c r="K50" i="25" s="1"/>
  <c r="E48" i="25"/>
  <c r="J47" i="25"/>
  <c r="K47" i="25" s="1"/>
  <c r="L47" i="25" s="1"/>
  <c r="M47" i="25" s="1"/>
  <c r="N47" i="25" s="1"/>
  <c r="O47" i="25" s="1"/>
  <c r="P47" i="25" s="1"/>
  <c r="Q47" i="25" s="1"/>
  <c r="R47" i="25" s="1"/>
  <c r="S47" i="25" s="1"/>
  <c r="T47" i="25" s="1"/>
  <c r="U47" i="25" s="1"/>
  <c r="V47" i="25" s="1"/>
  <c r="W47" i="25" s="1"/>
  <c r="X47" i="25" s="1"/>
  <c r="Y47" i="25" s="1"/>
  <c r="Z47" i="25" s="1"/>
  <c r="AA47" i="25" s="1"/>
  <c r="AB47" i="25" s="1"/>
  <c r="AC47" i="25" s="1"/>
  <c r="AD47" i="25" s="1"/>
  <c r="AE47" i="25" s="1"/>
  <c r="AF47" i="25" s="1"/>
  <c r="AG47" i="25" s="1"/>
  <c r="AH47" i="25" s="1"/>
  <c r="AI47" i="25" s="1"/>
  <c r="AJ47" i="25" s="1"/>
  <c r="AK47" i="25" s="1"/>
  <c r="AL47" i="25" s="1"/>
  <c r="AM47" i="25" s="1"/>
  <c r="AN47" i="25" s="1"/>
  <c r="AO47" i="25" s="1"/>
  <c r="AP47" i="25" s="1"/>
  <c r="AQ47" i="25" s="1"/>
  <c r="AR47" i="25" s="1"/>
  <c r="AS47" i="25" s="1"/>
  <c r="AT47" i="25" s="1"/>
  <c r="AU47" i="25" s="1"/>
  <c r="AV47" i="25" s="1"/>
  <c r="AW47" i="25" s="1"/>
  <c r="AX47" i="25" s="1"/>
  <c r="AY47" i="25" s="1"/>
  <c r="AZ47" i="25" s="1"/>
  <c r="BA47" i="25" s="1"/>
  <c r="BB47" i="25" s="1"/>
  <c r="BC47" i="25" s="1"/>
  <c r="BD47" i="25" s="1"/>
  <c r="BE47" i="25" s="1"/>
  <c r="BF47" i="25" s="1"/>
  <c r="BG47" i="25" s="1"/>
  <c r="BH47" i="25" s="1"/>
  <c r="BI47" i="25" s="1"/>
  <c r="BJ47" i="25" s="1"/>
  <c r="BK47" i="25" s="1"/>
  <c r="BL47" i="25" s="1"/>
  <c r="BM47" i="25" s="1"/>
  <c r="BN47" i="25" s="1"/>
  <c r="BO47" i="25" s="1"/>
  <c r="BP47" i="25" s="1"/>
  <c r="BQ47" i="25" s="1"/>
  <c r="J46" i="25"/>
  <c r="K46" i="25" s="1"/>
  <c r="L46" i="25" s="1"/>
  <c r="M46" i="25" s="1"/>
  <c r="N46" i="25" s="1"/>
  <c r="O46" i="25" s="1"/>
  <c r="P46" i="25" s="1"/>
  <c r="Q46" i="25" s="1"/>
  <c r="R46" i="25" s="1"/>
  <c r="S46" i="25" s="1"/>
  <c r="T46" i="25" s="1"/>
  <c r="U46" i="25" s="1"/>
  <c r="V46" i="25" s="1"/>
  <c r="W46" i="25" s="1"/>
  <c r="X46" i="25" s="1"/>
  <c r="Y46" i="25" s="1"/>
  <c r="Z46" i="25" s="1"/>
  <c r="AA46" i="25" s="1"/>
  <c r="AB46" i="25" s="1"/>
  <c r="AC46" i="25" s="1"/>
  <c r="AD46" i="25" s="1"/>
  <c r="AE46" i="25" s="1"/>
  <c r="AF46" i="25" s="1"/>
  <c r="AG46" i="25" s="1"/>
  <c r="AH46" i="25" s="1"/>
  <c r="AI46" i="25" s="1"/>
  <c r="AJ46" i="25" s="1"/>
  <c r="AK46" i="25" s="1"/>
  <c r="AL46" i="25" s="1"/>
  <c r="AM46" i="25" s="1"/>
  <c r="AN46" i="25" s="1"/>
  <c r="AO46" i="25" s="1"/>
  <c r="AP46" i="25" s="1"/>
  <c r="AQ46" i="25" s="1"/>
  <c r="AR46" i="25" s="1"/>
  <c r="AS46" i="25" s="1"/>
  <c r="AT46" i="25" s="1"/>
  <c r="AU46" i="25" s="1"/>
  <c r="AV46" i="25" s="1"/>
  <c r="AW46" i="25" s="1"/>
  <c r="AX46" i="25" s="1"/>
  <c r="AY46" i="25" s="1"/>
  <c r="AZ46" i="25" s="1"/>
  <c r="BA46" i="25" s="1"/>
  <c r="BB46" i="25" s="1"/>
  <c r="BC46" i="25" s="1"/>
  <c r="BD46" i="25" s="1"/>
  <c r="BE46" i="25" s="1"/>
  <c r="BF46" i="25" s="1"/>
  <c r="BG46" i="25" s="1"/>
  <c r="BH46" i="25" s="1"/>
  <c r="BI46" i="25" s="1"/>
  <c r="BJ46" i="25" s="1"/>
  <c r="BK46" i="25" s="1"/>
  <c r="BL46" i="25" s="1"/>
  <c r="BM46" i="25" s="1"/>
  <c r="BN46" i="25" s="1"/>
  <c r="BO46" i="25" s="1"/>
  <c r="BP46" i="25" s="1"/>
  <c r="BQ46" i="25" s="1"/>
  <c r="J45" i="25"/>
  <c r="E43" i="25"/>
  <c r="J42" i="25"/>
  <c r="K42" i="25" s="1"/>
  <c r="L42" i="25" s="1"/>
  <c r="M42" i="25" s="1"/>
  <c r="O42" i="25" s="1"/>
  <c r="P42" i="25" s="1"/>
  <c r="Q42" i="25" s="1"/>
  <c r="R42" i="25" s="1"/>
  <c r="S42" i="25" s="1"/>
  <c r="T42" i="25" s="1"/>
  <c r="U42" i="25" s="1"/>
  <c r="V42" i="25" s="1"/>
  <c r="W42" i="25" s="1"/>
  <c r="X42" i="25" s="1"/>
  <c r="Y42" i="25" s="1"/>
  <c r="Z42" i="25" s="1"/>
  <c r="AA42" i="25" s="1"/>
  <c r="AB42" i="25" s="1"/>
  <c r="AC42" i="25" s="1"/>
  <c r="AD42" i="25" s="1"/>
  <c r="AE42" i="25" s="1"/>
  <c r="AF42" i="25" s="1"/>
  <c r="AG42" i="25" s="1"/>
  <c r="AH42" i="25" s="1"/>
  <c r="AI42" i="25" s="1"/>
  <c r="AJ42" i="25" s="1"/>
  <c r="AK42" i="25" s="1"/>
  <c r="AL42" i="25" s="1"/>
  <c r="AM42" i="25" s="1"/>
  <c r="AN42" i="25" s="1"/>
  <c r="AO42" i="25" s="1"/>
  <c r="AP42" i="25" s="1"/>
  <c r="AQ42" i="25" s="1"/>
  <c r="AR42" i="25" s="1"/>
  <c r="AS42" i="25" s="1"/>
  <c r="AT42" i="25" s="1"/>
  <c r="AU42" i="25" s="1"/>
  <c r="AV42" i="25" s="1"/>
  <c r="AW42" i="25" s="1"/>
  <c r="AX42" i="25" s="1"/>
  <c r="AY42" i="25" s="1"/>
  <c r="AZ42" i="25" s="1"/>
  <c r="BA42" i="25" s="1"/>
  <c r="BB42" i="25" s="1"/>
  <c r="BC42" i="25" s="1"/>
  <c r="BD42" i="25" s="1"/>
  <c r="BE42" i="25" s="1"/>
  <c r="BF42" i="25" s="1"/>
  <c r="BG42" i="25" s="1"/>
  <c r="BH42" i="25" s="1"/>
  <c r="BI42" i="25" s="1"/>
  <c r="BJ42" i="25" s="1"/>
  <c r="BK42" i="25" s="1"/>
  <c r="BL42" i="25" s="1"/>
  <c r="BM42" i="25" s="1"/>
  <c r="BN42" i="25" s="1"/>
  <c r="BO42" i="25" s="1"/>
  <c r="BP42" i="25" s="1"/>
  <c r="BQ42" i="25" s="1"/>
  <c r="J41" i="25"/>
  <c r="K41" i="25" s="1"/>
  <c r="L41" i="25" s="1"/>
  <c r="M41" i="25" s="1"/>
  <c r="N41" i="25" s="1"/>
  <c r="O41" i="25" s="1"/>
  <c r="P41" i="25" s="1"/>
  <c r="Q41" i="25" s="1"/>
  <c r="R41" i="25" s="1"/>
  <c r="S41" i="25" s="1"/>
  <c r="T41" i="25" s="1"/>
  <c r="U41" i="25" s="1"/>
  <c r="V41" i="25" s="1"/>
  <c r="W41" i="25" s="1"/>
  <c r="X41" i="25" s="1"/>
  <c r="Y41" i="25" s="1"/>
  <c r="Z41" i="25" s="1"/>
  <c r="AA41" i="25" s="1"/>
  <c r="AB41" i="25" s="1"/>
  <c r="AC41" i="25" s="1"/>
  <c r="AD41" i="25" s="1"/>
  <c r="AE41" i="25" s="1"/>
  <c r="AF41" i="25" s="1"/>
  <c r="AG41" i="25" s="1"/>
  <c r="AH41" i="25" s="1"/>
  <c r="AI41" i="25" s="1"/>
  <c r="AJ41" i="25" s="1"/>
  <c r="AK41" i="25" s="1"/>
  <c r="AL41" i="25" s="1"/>
  <c r="AM41" i="25" s="1"/>
  <c r="AN41" i="25" s="1"/>
  <c r="AO41" i="25" s="1"/>
  <c r="AP41" i="25" s="1"/>
  <c r="AQ41" i="25" s="1"/>
  <c r="AR41" i="25" s="1"/>
  <c r="AS41" i="25" s="1"/>
  <c r="AT41" i="25" s="1"/>
  <c r="AU41" i="25" s="1"/>
  <c r="AV41" i="25" s="1"/>
  <c r="AW41" i="25" s="1"/>
  <c r="AX41" i="25" s="1"/>
  <c r="AY41" i="25" s="1"/>
  <c r="AZ41" i="25" s="1"/>
  <c r="BA41" i="25" s="1"/>
  <c r="BB41" i="25" s="1"/>
  <c r="BC41" i="25" s="1"/>
  <c r="BD41" i="25" s="1"/>
  <c r="BE41" i="25" s="1"/>
  <c r="BF41" i="25" s="1"/>
  <c r="BG41" i="25" s="1"/>
  <c r="BH41" i="25" s="1"/>
  <c r="BI41" i="25" s="1"/>
  <c r="BJ41" i="25" s="1"/>
  <c r="BK41" i="25" s="1"/>
  <c r="BL41" i="25" s="1"/>
  <c r="BM41" i="25" s="1"/>
  <c r="BN41" i="25" s="1"/>
  <c r="BO41" i="25" s="1"/>
  <c r="BP41" i="25" s="1"/>
  <c r="BQ41" i="25" s="1"/>
  <c r="J40" i="25"/>
  <c r="K40" i="25" s="1"/>
  <c r="E38" i="25"/>
  <c r="J37" i="25"/>
  <c r="K37" i="25" s="1"/>
  <c r="L37" i="25" s="1"/>
  <c r="M37" i="25" s="1"/>
  <c r="N37" i="25" s="1"/>
  <c r="O37" i="25" s="1"/>
  <c r="P37" i="25" s="1"/>
  <c r="Q37" i="25" s="1"/>
  <c r="R37" i="25" s="1"/>
  <c r="S37" i="25" s="1"/>
  <c r="T37" i="25" s="1"/>
  <c r="U37" i="25" s="1"/>
  <c r="V37" i="25" s="1"/>
  <c r="W37" i="25" s="1"/>
  <c r="X37" i="25" s="1"/>
  <c r="Y37" i="25" s="1"/>
  <c r="Z37" i="25" s="1"/>
  <c r="AA37" i="25" s="1"/>
  <c r="AB37" i="25" s="1"/>
  <c r="AC37" i="25" s="1"/>
  <c r="AD37" i="25" s="1"/>
  <c r="AE37" i="25" s="1"/>
  <c r="AF37" i="25" s="1"/>
  <c r="AG37" i="25" s="1"/>
  <c r="AH37" i="25" s="1"/>
  <c r="AI37" i="25" s="1"/>
  <c r="AJ37" i="25" s="1"/>
  <c r="AK37" i="25" s="1"/>
  <c r="AL37" i="25" s="1"/>
  <c r="AM37" i="25" s="1"/>
  <c r="AN37" i="25" s="1"/>
  <c r="AO37" i="25" s="1"/>
  <c r="AP37" i="25" s="1"/>
  <c r="AQ37" i="25" s="1"/>
  <c r="AR37" i="25" s="1"/>
  <c r="AS37" i="25" s="1"/>
  <c r="AT37" i="25" s="1"/>
  <c r="AU37" i="25" s="1"/>
  <c r="AV37" i="25" s="1"/>
  <c r="AW37" i="25" s="1"/>
  <c r="AX37" i="25" s="1"/>
  <c r="AY37" i="25" s="1"/>
  <c r="AZ37" i="25" s="1"/>
  <c r="BA37" i="25" s="1"/>
  <c r="BB37" i="25" s="1"/>
  <c r="BC37" i="25" s="1"/>
  <c r="BD37" i="25" s="1"/>
  <c r="BE37" i="25" s="1"/>
  <c r="BF37" i="25" s="1"/>
  <c r="BG37" i="25" s="1"/>
  <c r="BH37" i="25" s="1"/>
  <c r="BI37" i="25" s="1"/>
  <c r="BJ37" i="25" s="1"/>
  <c r="BK37" i="25" s="1"/>
  <c r="BL37" i="25" s="1"/>
  <c r="BM37" i="25" s="1"/>
  <c r="BN37" i="25" s="1"/>
  <c r="BO37" i="25" s="1"/>
  <c r="BP37" i="25" s="1"/>
  <c r="BQ37" i="25" s="1"/>
  <c r="J36" i="25"/>
  <c r="K36" i="25" s="1"/>
  <c r="L36" i="25" s="1"/>
  <c r="M36" i="25" s="1"/>
  <c r="N36" i="25" s="1"/>
  <c r="O36" i="25" s="1"/>
  <c r="P36" i="25" s="1"/>
  <c r="Q36" i="25" s="1"/>
  <c r="R36" i="25" s="1"/>
  <c r="S36" i="25" s="1"/>
  <c r="T36" i="25" s="1"/>
  <c r="U36" i="25" s="1"/>
  <c r="V36" i="25" s="1"/>
  <c r="W36" i="25" s="1"/>
  <c r="X36" i="25" s="1"/>
  <c r="Y36" i="25" s="1"/>
  <c r="Z36" i="25" s="1"/>
  <c r="AA36" i="25" s="1"/>
  <c r="AB36" i="25" s="1"/>
  <c r="AC36" i="25" s="1"/>
  <c r="AD36" i="25" s="1"/>
  <c r="AE36" i="25" s="1"/>
  <c r="AF36" i="25" s="1"/>
  <c r="AG36" i="25" s="1"/>
  <c r="AH36" i="25" s="1"/>
  <c r="AI36" i="25" s="1"/>
  <c r="AJ36" i="25" s="1"/>
  <c r="AK36" i="25" s="1"/>
  <c r="AL36" i="25" s="1"/>
  <c r="AM36" i="25" s="1"/>
  <c r="AN36" i="25" s="1"/>
  <c r="AO36" i="25" s="1"/>
  <c r="AP36" i="25" s="1"/>
  <c r="AQ36" i="25" s="1"/>
  <c r="AR36" i="25" s="1"/>
  <c r="AS36" i="25" s="1"/>
  <c r="AT36" i="25" s="1"/>
  <c r="AU36" i="25" s="1"/>
  <c r="AV36" i="25" s="1"/>
  <c r="AW36" i="25" s="1"/>
  <c r="AX36" i="25" s="1"/>
  <c r="AY36" i="25" s="1"/>
  <c r="AZ36" i="25" s="1"/>
  <c r="BA36" i="25" s="1"/>
  <c r="BB36" i="25" s="1"/>
  <c r="BC36" i="25" s="1"/>
  <c r="BD36" i="25" s="1"/>
  <c r="BE36" i="25" s="1"/>
  <c r="BF36" i="25" s="1"/>
  <c r="BG36" i="25" s="1"/>
  <c r="BH36" i="25" s="1"/>
  <c r="BI36" i="25" s="1"/>
  <c r="BJ36" i="25" s="1"/>
  <c r="BK36" i="25" s="1"/>
  <c r="BL36" i="25" s="1"/>
  <c r="BM36" i="25" s="1"/>
  <c r="BN36" i="25" s="1"/>
  <c r="BO36" i="25" s="1"/>
  <c r="BP36" i="25" s="1"/>
  <c r="BQ36" i="25" s="1"/>
  <c r="J35" i="25"/>
  <c r="K35" i="25" s="1"/>
  <c r="E33" i="25"/>
  <c r="J32" i="25"/>
  <c r="K32" i="25" s="1"/>
  <c r="L32" i="25" s="1"/>
  <c r="M32" i="25" s="1"/>
  <c r="N32" i="25" s="1"/>
  <c r="O32" i="25" s="1"/>
  <c r="P32" i="25" s="1"/>
  <c r="Q32" i="25" s="1"/>
  <c r="R32" i="25" s="1"/>
  <c r="S32" i="25" s="1"/>
  <c r="T32" i="25" s="1"/>
  <c r="U32" i="25" s="1"/>
  <c r="V32" i="25" s="1"/>
  <c r="W32" i="25" s="1"/>
  <c r="X32" i="25" s="1"/>
  <c r="Y32" i="25" s="1"/>
  <c r="Z32" i="25" s="1"/>
  <c r="AA32" i="25" s="1"/>
  <c r="AB32" i="25" s="1"/>
  <c r="AC32" i="25" s="1"/>
  <c r="AD32" i="25" s="1"/>
  <c r="AE32" i="25" s="1"/>
  <c r="AF32" i="25" s="1"/>
  <c r="AG32" i="25" s="1"/>
  <c r="AH32" i="25" s="1"/>
  <c r="AI32" i="25" s="1"/>
  <c r="AJ32" i="25" s="1"/>
  <c r="AK32" i="25" s="1"/>
  <c r="AL32" i="25" s="1"/>
  <c r="AM32" i="25" s="1"/>
  <c r="AN32" i="25" s="1"/>
  <c r="AO32" i="25" s="1"/>
  <c r="AP32" i="25" s="1"/>
  <c r="AQ32" i="25" s="1"/>
  <c r="AR32" i="25" s="1"/>
  <c r="AS32" i="25" s="1"/>
  <c r="AT32" i="25" s="1"/>
  <c r="AU32" i="25" s="1"/>
  <c r="AV32" i="25" s="1"/>
  <c r="AW32" i="25" s="1"/>
  <c r="AX32" i="25" s="1"/>
  <c r="AY32" i="25" s="1"/>
  <c r="AZ32" i="25" s="1"/>
  <c r="BA32" i="25" s="1"/>
  <c r="BB32" i="25" s="1"/>
  <c r="BC32" i="25" s="1"/>
  <c r="BD32" i="25" s="1"/>
  <c r="BE32" i="25" s="1"/>
  <c r="BF32" i="25" s="1"/>
  <c r="BG32" i="25" s="1"/>
  <c r="BH32" i="25" s="1"/>
  <c r="BI32" i="25" s="1"/>
  <c r="BJ32" i="25" s="1"/>
  <c r="BK32" i="25" s="1"/>
  <c r="BL32" i="25" s="1"/>
  <c r="BM32" i="25" s="1"/>
  <c r="BN32" i="25" s="1"/>
  <c r="BO32" i="25" s="1"/>
  <c r="BP32" i="25" s="1"/>
  <c r="BQ32" i="25" s="1"/>
  <c r="J31" i="25"/>
  <c r="J30" i="25"/>
  <c r="K30" i="25" s="1"/>
  <c r="L30" i="25" s="1"/>
  <c r="M30" i="25" s="1"/>
  <c r="E28" i="25"/>
  <c r="J27" i="25"/>
  <c r="K27" i="25" s="1"/>
  <c r="L27" i="25" s="1"/>
  <c r="M27" i="25" s="1"/>
  <c r="N27" i="25" s="1"/>
  <c r="O27" i="25" s="1"/>
  <c r="P27" i="25" s="1"/>
  <c r="Q27" i="25" s="1"/>
  <c r="R27" i="25" s="1"/>
  <c r="S27" i="25" s="1"/>
  <c r="T27" i="25" s="1"/>
  <c r="U27" i="25" s="1"/>
  <c r="V27" i="25" s="1"/>
  <c r="W27" i="25" s="1"/>
  <c r="X27" i="25" s="1"/>
  <c r="Y27" i="25" s="1"/>
  <c r="Z27" i="25" s="1"/>
  <c r="AA27" i="25" s="1"/>
  <c r="AB27" i="25" s="1"/>
  <c r="AC27" i="25" s="1"/>
  <c r="AD27" i="25" s="1"/>
  <c r="AE27" i="25" s="1"/>
  <c r="AF27" i="25" s="1"/>
  <c r="AG27" i="25" s="1"/>
  <c r="AH27" i="25" s="1"/>
  <c r="AI27" i="25" s="1"/>
  <c r="AJ27" i="25" s="1"/>
  <c r="AK27" i="25" s="1"/>
  <c r="AL27" i="25" s="1"/>
  <c r="AM27" i="25" s="1"/>
  <c r="AN27" i="25" s="1"/>
  <c r="AO27" i="25" s="1"/>
  <c r="AP27" i="25" s="1"/>
  <c r="AQ27" i="25" s="1"/>
  <c r="AR27" i="25" s="1"/>
  <c r="AS27" i="25" s="1"/>
  <c r="AT27" i="25" s="1"/>
  <c r="AU27" i="25" s="1"/>
  <c r="AV27" i="25" s="1"/>
  <c r="AW27" i="25" s="1"/>
  <c r="AX27" i="25" s="1"/>
  <c r="AY27" i="25" s="1"/>
  <c r="AZ27" i="25" s="1"/>
  <c r="BA27" i="25" s="1"/>
  <c r="BB27" i="25" s="1"/>
  <c r="BC27" i="25" s="1"/>
  <c r="BD27" i="25" s="1"/>
  <c r="BE27" i="25" s="1"/>
  <c r="BF27" i="25" s="1"/>
  <c r="BG27" i="25" s="1"/>
  <c r="BH27" i="25" s="1"/>
  <c r="BI27" i="25" s="1"/>
  <c r="BJ27" i="25" s="1"/>
  <c r="BK27" i="25" s="1"/>
  <c r="BL27" i="25" s="1"/>
  <c r="BM27" i="25" s="1"/>
  <c r="BN27" i="25" s="1"/>
  <c r="BO27" i="25" s="1"/>
  <c r="BP27" i="25" s="1"/>
  <c r="BQ27" i="25" s="1"/>
  <c r="J26" i="25"/>
  <c r="K26" i="25" s="1"/>
  <c r="L26" i="25" s="1"/>
  <c r="M26" i="25" s="1"/>
  <c r="N26" i="25" s="1"/>
  <c r="O26" i="25" s="1"/>
  <c r="P26" i="25" s="1"/>
  <c r="Q26" i="25" s="1"/>
  <c r="R26" i="25" s="1"/>
  <c r="S26" i="25" s="1"/>
  <c r="T26" i="25" s="1"/>
  <c r="U26" i="25" s="1"/>
  <c r="V26" i="25" s="1"/>
  <c r="W26" i="25" s="1"/>
  <c r="X26" i="25" s="1"/>
  <c r="Y26" i="25" s="1"/>
  <c r="Z26" i="25" s="1"/>
  <c r="AA26" i="25" s="1"/>
  <c r="AB26" i="25" s="1"/>
  <c r="AC26" i="25" s="1"/>
  <c r="AD26" i="25" s="1"/>
  <c r="AE26" i="25" s="1"/>
  <c r="AF26" i="25" s="1"/>
  <c r="AG26" i="25" s="1"/>
  <c r="AH26" i="25" s="1"/>
  <c r="AI26" i="25" s="1"/>
  <c r="AJ26" i="25" s="1"/>
  <c r="AK26" i="25" s="1"/>
  <c r="AL26" i="25" s="1"/>
  <c r="AM26" i="25" s="1"/>
  <c r="AN26" i="25" s="1"/>
  <c r="AO26" i="25" s="1"/>
  <c r="AP26" i="25" s="1"/>
  <c r="AQ26" i="25" s="1"/>
  <c r="AR26" i="25" s="1"/>
  <c r="AS26" i="25" s="1"/>
  <c r="AT26" i="25" s="1"/>
  <c r="AU26" i="25" s="1"/>
  <c r="AV26" i="25" s="1"/>
  <c r="AW26" i="25" s="1"/>
  <c r="AX26" i="25" s="1"/>
  <c r="AY26" i="25" s="1"/>
  <c r="AZ26" i="25" s="1"/>
  <c r="BA26" i="25" s="1"/>
  <c r="BB26" i="25" s="1"/>
  <c r="BC26" i="25" s="1"/>
  <c r="BD26" i="25" s="1"/>
  <c r="BE26" i="25" s="1"/>
  <c r="BF26" i="25" s="1"/>
  <c r="BG26" i="25" s="1"/>
  <c r="BH26" i="25" s="1"/>
  <c r="BI26" i="25" s="1"/>
  <c r="BJ26" i="25" s="1"/>
  <c r="BK26" i="25" s="1"/>
  <c r="BL26" i="25" s="1"/>
  <c r="BM26" i="25" s="1"/>
  <c r="BN26" i="25" s="1"/>
  <c r="BO26" i="25" s="1"/>
  <c r="BP26" i="25" s="1"/>
  <c r="BQ26" i="25" s="1"/>
  <c r="J25" i="25"/>
  <c r="K25" i="25" s="1"/>
  <c r="E23" i="25"/>
  <c r="J22" i="25"/>
  <c r="K22" i="25" s="1"/>
  <c r="L22" i="25" s="1"/>
  <c r="M22" i="25" s="1"/>
  <c r="N22" i="25" s="1"/>
  <c r="O22" i="25" s="1"/>
  <c r="P22" i="25" s="1"/>
  <c r="Q22" i="25" s="1"/>
  <c r="R22" i="25" s="1"/>
  <c r="S22" i="25" s="1"/>
  <c r="T22" i="25" s="1"/>
  <c r="U22" i="25" s="1"/>
  <c r="V22" i="25" s="1"/>
  <c r="W22" i="25" s="1"/>
  <c r="X22" i="25" s="1"/>
  <c r="Y22" i="25" s="1"/>
  <c r="Z22" i="25" s="1"/>
  <c r="AA22" i="25" s="1"/>
  <c r="AB22" i="25" s="1"/>
  <c r="AC22" i="25" s="1"/>
  <c r="AD22" i="25" s="1"/>
  <c r="AE22" i="25" s="1"/>
  <c r="AF22" i="25" s="1"/>
  <c r="AG22" i="25" s="1"/>
  <c r="AH22" i="25" s="1"/>
  <c r="AI22" i="25" s="1"/>
  <c r="AJ22" i="25" s="1"/>
  <c r="AK22" i="25" s="1"/>
  <c r="AL22" i="25" s="1"/>
  <c r="AM22" i="25" s="1"/>
  <c r="AN22" i="25" s="1"/>
  <c r="AO22" i="25" s="1"/>
  <c r="AP22" i="25" s="1"/>
  <c r="AQ22" i="25" s="1"/>
  <c r="AR22" i="25" s="1"/>
  <c r="AS22" i="25" s="1"/>
  <c r="AT22" i="25" s="1"/>
  <c r="AU22" i="25" s="1"/>
  <c r="AV22" i="25" s="1"/>
  <c r="AW22" i="25" s="1"/>
  <c r="AX22" i="25" s="1"/>
  <c r="AY22" i="25" s="1"/>
  <c r="AZ22" i="25" s="1"/>
  <c r="BA22" i="25" s="1"/>
  <c r="BB22" i="25" s="1"/>
  <c r="BC22" i="25" s="1"/>
  <c r="BD22" i="25" s="1"/>
  <c r="BE22" i="25" s="1"/>
  <c r="BF22" i="25" s="1"/>
  <c r="BG22" i="25" s="1"/>
  <c r="BH22" i="25" s="1"/>
  <c r="BI22" i="25" s="1"/>
  <c r="BJ22" i="25" s="1"/>
  <c r="BK22" i="25" s="1"/>
  <c r="BL22" i="25" s="1"/>
  <c r="BM22" i="25" s="1"/>
  <c r="BN22" i="25" s="1"/>
  <c r="BO22" i="25" s="1"/>
  <c r="BP22" i="25" s="1"/>
  <c r="BQ22" i="25" s="1"/>
  <c r="J21" i="25"/>
  <c r="K21" i="25" s="1"/>
  <c r="L21" i="25" s="1"/>
  <c r="M21" i="25" s="1"/>
  <c r="N21" i="25" s="1"/>
  <c r="O21" i="25" s="1"/>
  <c r="P21" i="25" s="1"/>
  <c r="Q21" i="25" s="1"/>
  <c r="R21" i="25" s="1"/>
  <c r="S21" i="25" s="1"/>
  <c r="T21" i="25" s="1"/>
  <c r="U21" i="25" s="1"/>
  <c r="V21" i="25" s="1"/>
  <c r="W21" i="25" s="1"/>
  <c r="X21" i="25" s="1"/>
  <c r="Y21" i="25" s="1"/>
  <c r="Z21" i="25" s="1"/>
  <c r="AA21" i="25" s="1"/>
  <c r="AB21" i="25" s="1"/>
  <c r="AC21" i="25" s="1"/>
  <c r="AD21" i="25" s="1"/>
  <c r="AE21" i="25" s="1"/>
  <c r="AF21" i="25" s="1"/>
  <c r="AG21" i="25" s="1"/>
  <c r="AH21" i="25" s="1"/>
  <c r="AI21" i="25" s="1"/>
  <c r="AJ21" i="25" s="1"/>
  <c r="AK21" i="25" s="1"/>
  <c r="AL21" i="25" s="1"/>
  <c r="AM21" i="25" s="1"/>
  <c r="AN21" i="25" s="1"/>
  <c r="AO21" i="25" s="1"/>
  <c r="AP21" i="25" s="1"/>
  <c r="AQ21" i="25" s="1"/>
  <c r="AR21" i="25" s="1"/>
  <c r="AS21" i="25" s="1"/>
  <c r="AT21" i="25" s="1"/>
  <c r="AU21" i="25" s="1"/>
  <c r="AV21" i="25" s="1"/>
  <c r="AW21" i="25" s="1"/>
  <c r="AX21" i="25" s="1"/>
  <c r="AY21" i="25" s="1"/>
  <c r="AZ21" i="25" s="1"/>
  <c r="BA21" i="25" s="1"/>
  <c r="BB21" i="25" s="1"/>
  <c r="BC21" i="25" s="1"/>
  <c r="BD21" i="25" s="1"/>
  <c r="BE21" i="25" s="1"/>
  <c r="BF21" i="25" s="1"/>
  <c r="BG21" i="25" s="1"/>
  <c r="BH21" i="25" s="1"/>
  <c r="BI21" i="25" s="1"/>
  <c r="BJ21" i="25" s="1"/>
  <c r="BK21" i="25" s="1"/>
  <c r="BL21" i="25" s="1"/>
  <c r="BM21" i="25" s="1"/>
  <c r="BN21" i="25" s="1"/>
  <c r="BO21" i="25" s="1"/>
  <c r="BP21" i="25" s="1"/>
  <c r="BQ21" i="25" s="1"/>
  <c r="J20" i="25"/>
  <c r="K20" i="25" s="1"/>
  <c r="H18" i="25"/>
  <c r="H17" i="25"/>
  <c r="H16" i="25"/>
  <c r="H15" i="25"/>
  <c r="H14" i="25"/>
  <c r="H13" i="25"/>
  <c r="H12" i="25"/>
  <c r="H11" i="25"/>
  <c r="O130" i="27" l="1"/>
  <c r="O141" i="27" s="1"/>
  <c r="O145" i="27" s="1"/>
  <c r="O126" i="27"/>
  <c r="R110" i="27"/>
  <c r="S73" i="27"/>
  <c r="P118" i="27"/>
  <c r="Q81" i="27"/>
  <c r="P116" i="27"/>
  <c r="Q79" i="27"/>
  <c r="R25" i="27"/>
  <c r="Q28" i="27"/>
  <c r="Q87" i="27" s="1"/>
  <c r="S20" i="27"/>
  <c r="R23" i="27"/>
  <c r="R86" i="27" s="1"/>
  <c r="T48" i="27"/>
  <c r="T91" i="27" s="1"/>
  <c r="U45" i="27"/>
  <c r="L145" i="27"/>
  <c r="R55" i="27"/>
  <c r="Q58" i="27"/>
  <c r="Q93" i="27" s="1"/>
  <c r="T30" i="27"/>
  <c r="S33" i="27"/>
  <c r="S88" i="27" s="1"/>
  <c r="P113" i="27"/>
  <c r="Q76" i="27"/>
  <c r="Q115" i="27"/>
  <c r="R78" i="27"/>
  <c r="R40" i="27"/>
  <c r="Q43" i="27"/>
  <c r="Q90" i="27" s="1"/>
  <c r="P38" i="27"/>
  <c r="P89" i="27" s="1"/>
  <c r="P95" i="27" s="1"/>
  <c r="Q35" i="27"/>
  <c r="P114" i="27"/>
  <c r="Q77" i="27"/>
  <c r="S50" i="27"/>
  <c r="R53" i="27"/>
  <c r="R92" i="27" s="1"/>
  <c r="P111" i="27"/>
  <c r="Q74" i="27"/>
  <c r="P117" i="27"/>
  <c r="Q80" i="27"/>
  <c r="P109" i="27"/>
  <c r="Q72" i="27"/>
  <c r="P112" i="27"/>
  <c r="Q75" i="27"/>
  <c r="K77" i="25"/>
  <c r="K114" i="25" s="1"/>
  <c r="K73" i="25"/>
  <c r="J23" i="25"/>
  <c r="J86" i="25" s="1"/>
  <c r="J58" i="25"/>
  <c r="J93" i="25" s="1"/>
  <c r="K75" i="25"/>
  <c r="J33" i="25"/>
  <c r="J88" i="25" s="1"/>
  <c r="K28" i="25"/>
  <c r="K87" i="25" s="1"/>
  <c r="L25" i="25"/>
  <c r="M25" i="25" s="1"/>
  <c r="K31" i="25"/>
  <c r="L31" i="25" s="1"/>
  <c r="M31" i="25" s="1"/>
  <c r="N31" i="25" s="1"/>
  <c r="O31" i="25" s="1"/>
  <c r="P31" i="25" s="1"/>
  <c r="Q31" i="25" s="1"/>
  <c r="R31" i="25" s="1"/>
  <c r="S31" i="25" s="1"/>
  <c r="T31" i="25" s="1"/>
  <c r="U31" i="25" s="1"/>
  <c r="V31" i="25" s="1"/>
  <c r="W31" i="25" s="1"/>
  <c r="X31" i="25" s="1"/>
  <c r="Y31" i="25" s="1"/>
  <c r="Z31" i="25" s="1"/>
  <c r="AA31" i="25" s="1"/>
  <c r="AB31" i="25" s="1"/>
  <c r="AC31" i="25" s="1"/>
  <c r="AD31" i="25" s="1"/>
  <c r="AE31" i="25" s="1"/>
  <c r="AF31" i="25" s="1"/>
  <c r="AG31" i="25" s="1"/>
  <c r="AH31" i="25" s="1"/>
  <c r="AI31" i="25" s="1"/>
  <c r="AJ31" i="25" s="1"/>
  <c r="AK31" i="25" s="1"/>
  <c r="AL31" i="25" s="1"/>
  <c r="AM31" i="25" s="1"/>
  <c r="AN31" i="25" s="1"/>
  <c r="AO31" i="25" s="1"/>
  <c r="AP31" i="25" s="1"/>
  <c r="AQ31" i="25" s="1"/>
  <c r="AR31" i="25" s="1"/>
  <c r="AS31" i="25" s="1"/>
  <c r="AT31" i="25" s="1"/>
  <c r="AU31" i="25" s="1"/>
  <c r="AV31" i="25" s="1"/>
  <c r="AW31" i="25" s="1"/>
  <c r="AX31" i="25" s="1"/>
  <c r="AY31" i="25" s="1"/>
  <c r="AZ31" i="25" s="1"/>
  <c r="BA31" i="25" s="1"/>
  <c r="BB31" i="25" s="1"/>
  <c r="BC31" i="25" s="1"/>
  <c r="BD31" i="25" s="1"/>
  <c r="BE31" i="25" s="1"/>
  <c r="BF31" i="25" s="1"/>
  <c r="BG31" i="25" s="1"/>
  <c r="BH31" i="25" s="1"/>
  <c r="BI31" i="25" s="1"/>
  <c r="BJ31" i="25" s="1"/>
  <c r="BK31" i="25" s="1"/>
  <c r="BL31" i="25" s="1"/>
  <c r="BM31" i="25" s="1"/>
  <c r="BN31" i="25" s="1"/>
  <c r="BO31" i="25" s="1"/>
  <c r="BP31" i="25" s="1"/>
  <c r="BQ31" i="25" s="1"/>
  <c r="K72" i="25"/>
  <c r="K76" i="25"/>
  <c r="K113" i="25" s="1"/>
  <c r="K56" i="25"/>
  <c r="L56" i="25" s="1"/>
  <c r="M56" i="25" s="1"/>
  <c r="N56" i="25" s="1"/>
  <c r="O56" i="25" s="1"/>
  <c r="P56" i="25" s="1"/>
  <c r="Q56" i="25" s="1"/>
  <c r="R56" i="25" s="1"/>
  <c r="S56" i="25" s="1"/>
  <c r="T56" i="25" s="1"/>
  <c r="U56" i="25" s="1"/>
  <c r="V56" i="25" s="1"/>
  <c r="W56" i="25" s="1"/>
  <c r="X56" i="25" s="1"/>
  <c r="Y56" i="25" s="1"/>
  <c r="Z56" i="25" s="1"/>
  <c r="AA56" i="25" s="1"/>
  <c r="AB56" i="25" s="1"/>
  <c r="AC56" i="25" s="1"/>
  <c r="AD56" i="25" s="1"/>
  <c r="AE56" i="25" s="1"/>
  <c r="AF56" i="25" s="1"/>
  <c r="AG56" i="25" s="1"/>
  <c r="AH56" i="25" s="1"/>
  <c r="AI56" i="25" s="1"/>
  <c r="AJ56" i="25" s="1"/>
  <c r="AK56" i="25" s="1"/>
  <c r="AL56" i="25" s="1"/>
  <c r="AM56" i="25" s="1"/>
  <c r="AN56" i="25" s="1"/>
  <c r="AO56" i="25" s="1"/>
  <c r="AP56" i="25" s="1"/>
  <c r="AQ56" i="25" s="1"/>
  <c r="AR56" i="25" s="1"/>
  <c r="AS56" i="25" s="1"/>
  <c r="AT56" i="25" s="1"/>
  <c r="AU56" i="25" s="1"/>
  <c r="AV56" i="25" s="1"/>
  <c r="AW56" i="25" s="1"/>
  <c r="AX56" i="25" s="1"/>
  <c r="AY56" i="25" s="1"/>
  <c r="AZ56" i="25" s="1"/>
  <c r="BA56" i="25" s="1"/>
  <c r="BB56" i="25" s="1"/>
  <c r="BC56" i="25" s="1"/>
  <c r="BD56" i="25" s="1"/>
  <c r="BE56" i="25" s="1"/>
  <c r="BF56" i="25" s="1"/>
  <c r="BG56" i="25" s="1"/>
  <c r="BH56" i="25" s="1"/>
  <c r="BI56" i="25" s="1"/>
  <c r="BJ56" i="25" s="1"/>
  <c r="BK56" i="25" s="1"/>
  <c r="BL56" i="25" s="1"/>
  <c r="BM56" i="25" s="1"/>
  <c r="BN56" i="25" s="1"/>
  <c r="BO56" i="25" s="1"/>
  <c r="BP56" i="25" s="1"/>
  <c r="BQ56" i="25" s="1"/>
  <c r="J43" i="25"/>
  <c r="J90" i="25" s="1"/>
  <c r="H136" i="25"/>
  <c r="K38" i="25"/>
  <c r="K89" i="25" s="1"/>
  <c r="L20" i="25"/>
  <c r="K23" i="25"/>
  <c r="K86" i="25" s="1"/>
  <c r="J48" i="25"/>
  <c r="J91" i="25" s="1"/>
  <c r="K45" i="25"/>
  <c r="K53" i="25"/>
  <c r="K92" i="25" s="1"/>
  <c r="N30" i="25"/>
  <c r="J28" i="25"/>
  <c r="J87" i="25" s="1"/>
  <c r="M55" i="25"/>
  <c r="L35" i="25"/>
  <c r="K43" i="25"/>
  <c r="K90" i="25" s="1"/>
  <c r="L40" i="25"/>
  <c r="J53" i="25"/>
  <c r="J92" i="25" s="1"/>
  <c r="J38" i="25"/>
  <c r="J89" i="25" s="1"/>
  <c r="L50" i="25"/>
  <c r="K110" i="25"/>
  <c r="L73" i="25"/>
  <c r="J115" i="25"/>
  <c r="K78" i="25"/>
  <c r="K74" i="25"/>
  <c r="H104" i="25"/>
  <c r="Q118" i="27" l="1"/>
  <c r="R81" i="27"/>
  <c r="P126" i="27"/>
  <c r="Q111" i="27"/>
  <c r="R74" i="27"/>
  <c r="S40" i="27"/>
  <c r="R43" i="27"/>
  <c r="R90" i="27" s="1"/>
  <c r="T20" i="27"/>
  <c r="S23" i="27"/>
  <c r="S86" i="27" s="1"/>
  <c r="R115" i="27"/>
  <c r="S78" i="27"/>
  <c r="S53" i="27"/>
  <c r="S92" i="27" s="1"/>
  <c r="T50" i="27"/>
  <c r="S25" i="27"/>
  <c r="R28" i="27"/>
  <c r="R87" i="27" s="1"/>
  <c r="P130" i="27"/>
  <c r="P141" i="27" s="1"/>
  <c r="P145" i="27" s="1"/>
  <c r="T33" i="27"/>
  <c r="T88" i="27" s="1"/>
  <c r="U30" i="27"/>
  <c r="R58" i="27"/>
  <c r="R93" i="27" s="1"/>
  <c r="S55" i="27"/>
  <c r="S110" i="27"/>
  <c r="T73" i="27"/>
  <c r="Q112" i="27"/>
  <c r="R75" i="27"/>
  <c r="Q109" i="27"/>
  <c r="R72" i="27"/>
  <c r="Q114" i="27"/>
  <c r="R77" i="27"/>
  <c r="Q113" i="27"/>
  <c r="R76" i="27"/>
  <c r="Q116" i="27"/>
  <c r="R79" i="27"/>
  <c r="Q117" i="27"/>
  <c r="R80" i="27"/>
  <c r="R35" i="27"/>
  <c r="Q38" i="27"/>
  <c r="Q89" i="27" s="1"/>
  <c r="Q95" i="27" s="1"/>
  <c r="U48" i="27"/>
  <c r="U91" i="27" s="1"/>
  <c r="V45" i="27"/>
  <c r="K33" i="25"/>
  <c r="K88" i="25" s="1"/>
  <c r="L77" i="25"/>
  <c r="L114" i="25" s="1"/>
  <c r="L28" i="25"/>
  <c r="L87" i="25" s="1"/>
  <c r="M33" i="25"/>
  <c r="M88" i="25" s="1"/>
  <c r="L33" i="25"/>
  <c r="L88" i="25" s="1"/>
  <c r="K112" i="25"/>
  <c r="L75" i="25"/>
  <c r="L58" i="25"/>
  <c r="L93" i="25" s="1"/>
  <c r="K109" i="25"/>
  <c r="L72" i="25"/>
  <c r="L76" i="25"/>
  <c r="L113" i="25" s="1"/>
  <c r="K58" i="25"/>
  <c r="K93" i="25" s="1"/>
  <c r="K115" i="25"/>
  <c r="L78" i="25"/>
  <c r="N33" i="25"/>
  <c r="N88" i="25" s="1"/>
  <c r="O30" i="25"/>
  <c r="K111" i="25"/>
  <c r="L74" i="25"/>
  <c r="J126" i="25"/>
  <c r="L38" i="25"/>
  <c r="L89" i="25" s="1"/>
  <c r="M35" i="25"/>
  <c r="K48" i="25"/>
  <c r="K91" i="25" s="1"/>
  <c r="L45" i="25"/>
  <c r="M73" i="25"/>
  <c r="L110" i="25"/>
  <c r="L43" i="25"/>
  <c r="L90" i="25" s="1"/>
  <c r="M40" i="25"/>
  <c r="J95" i="25"/>
  <c r="L53" i="25"/>
  <c r="L92" i="25" s="1"/>
  <c r="M50" i="25"/>
  <c r="M28" i="25"/>
  <c r="M87" i="25" s="1"/>
  <c r="N25" i="25"/>
  <c r="N55" i="25"/>
  <c r="M58" i="25"/>
  <c r="M93" i="25" s="1"/>
  <c r="M20" i="25"/>
  <c r="L23" i="25"/>
  <c r="L86" i="25" s="1"/>
  <c r="L93" i="20"/>
  <c r="T53" i="27" l="1"/>
  <c r="T92" i="27" s="1"/>
  <c r="U50" i="27"/>
  <c r="V48" i="27"/>
  <c r="V91" i="27" s="1"/>
  <c r="W45" i="27"/>
  <c r="Q126" i="27"/>
  <c r="Q130" i="27" s="1"/>
  <c r="Q141" i="27" s="1"/>
  <c r="Q145" i="27" s="1"/>
  <c r="T40" i="27"/>
  <c r="S43" i="27"/>
  <c r="S90" i="27" s="1"/>
  <c r="R117" i="27"/>
  <c r="S80" i="27"/>
  <c r="T25" i="27"/>
  <c r="S28" i="27"/>
  <c r="S87" i="27" s="1"/>
  <c r="R114" i="27"/>
  <c r="S77" i="27"/>
  <c r="S58" i="27"/>
  <c r="S93" i="27" s="1"/>
  <c r="T55" i="27"/>
  <c r="R116" i="27"/>
  <c r="S79" i="27"/>
  <c r="R111" i="27"/>
  <c r="S74" i="27"/>
  <c r="R109" i="27"/>
  <c r="S72" i="27"/>
  <c r="U33" i="27"/>
  <c r="U88" i="27" s="1"/>
  <c r="V30" i="27"/>
  <c r="S115" i="27"/>
  <c r="T78" i="27"/>
  <c r="R112" i="27"/>
  <c r="S75" i="27"/>
  <c r="R118" i="27"/>
  <c r="S81" i="27"/>
  <c r="T23" i="27"/>
  <c r="T86" i="27" s="1"/>
  <c r="U20" i="27"/>
  <c r="S35" i="27"/>
  <c r="R38" i="27"/>
  <c r="R89" i="27" s="1"/>
  <c r="R95" i="27" s="1"/>
  <c r="R113" i="27"/>
  <c r="S76" i="27"/>
  <c r="T110" i="27"/>
  <c r="U73" i="27"/>
  <c r="M76" i="25"/>
  <c r="K126" i="25"/>
  <c r="M77" i="25"/>
  <c r="L112" i="25"/>
  <c r="M75" i="25"/>
  <c r="K95" i="25"/>
  <c r="K130" i="25" s="1"/>
  <c r="K141" i="25" s="1"/>
  <c r="K145" i="25" s="1"/>
  <c r="L109" i="25"/>
  <c r="M72" i="25"/>
  <c r="M93" i="20"/>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J130" i="25"/>
  <c r="O33" i="25"/>
  <c r="O88" i="25" s="1"/>
  <c r="P30" i="25"/>
  <c r="M43" i="25"/>
  <c r="M90" i="25" s="1"/>
  <c r="N40" i="25"/>
  <c r="L111" i="25"/>
  <c r="M74" i="25"/>
  <c r="N20" i="25"/>
  <c r="M23" i="25"/>
  <c r="M86" i="25" s="1"/>
  <c r="N28" i="25"/>
  <c r="N87" i="25" s="1"/>
  <c r="O25" i="25"/>
  <c r="M38" i="25"/>
  <c r="M89" i="25" s="1"/>
  <c r="N35" i="25"/>
  <c r="L115" i="25"/>
  <c r="M78" i="25"/>
  <c r="N58" i="25"/>
  <c r="N93" i="25" s="1"/>
  <c r="O55" i="25"/>
  <c r="M110" i="25"/>
  <c r="N73" i="25"/>
  <c r="M113" i="25"/>
  <c r="N76" i="25"/>
  <c r="M53" i="25"/>
  <c r="M92" i="25" s="1"/>
  <c r="N50" i="25"/>
  <c r="L48" i="25"/>
  <c r="L91" i="25" s="1"/>
  <c r="L95" i="25" s="1"/>
  <c r="M45" i="25"/>
  <c r="U40" i="27" l="1"/>
  <c r="T43" i="27"/>
  <c r="T90" i="27" s="1"/>
  <c r="R126" i="27"/>
  <c r="S112" i="27"/>
  <c r="T75" i="27"/>
  <c r="R130" i="27"/>
  <c r="R141" i="27" s="1"/>
  <c r="R145" i="27" s="1"/>
  <c r="S38" i="27"/>
  <c r="S89" i="27" s="1"/>
  <c r="S95" i="27" s="1"/>
  <c r="T35" i="27"/>
  <c r="U25" i="27"/>
  <c r="T28" i="27"/>
  <c r="T87" i="27" s="1"/>
  <c r="U53" i="27"/>
  <c r="U92" i="27" s="1"/>
  <c r="V50" i="27"/>
  <c r="S113" i="27"/>
  <c r="T76" i="27"/>
  <c r="S111" i="27"/>
  <c r="T74" i="27"/>
  <c r="U23" i="27"/>
  <c r="U86" i="27" s="1"/>
  <c r="V20" i="27"/>
  <c r="T115" i="27"/>
  <c r="U78" i="27"/>
  <c r="S116" i="27"/>
  <c r="T79" i="27"/>
  <c r="S117" i="27"/>
  <c r="T80" i="27"/>
  <c r="S118" i="27"/>
  <c r="T81" i="27"/>
  <c r="S114" i="27"/>
  <c r="T77" i="27"/>
  <c r="S109" i="27"/>
  <c r="T72" i="27"/>
  <c r="W48" i="27"/>
  <c r="W91" i="27" s="1"/>
  <c r="X45" i="27"/>
  <c r="U110" i="27"/>
  <c r="V73" i="27"/>
  <c r="V33" i="27"/>
  <c r="V88" i="27" s="1"/>
  <c r="W30" i="27"/>
  <c r="T58" i="27"/>
  <c r="T93" i="27" s="1"/>
  <c r="U55" i="27"/>
  <c r="H93" i="20"/>
  <c r="M114" i="25"/>
  <c r="N77" i="25"/>
  <c r="M112" i="25"/>
  <c r="N75" i="25"/>
  <c r="M109" i="25"/>
  <c r="N72" i="25"/>
  <c r="L126" i="25"/>
  <c r="L130" i="25" s="1"/>
  <c r="L141" i="25" s="1"/>
  <c r="L145" i="25" s="1"/>
  <c r="O28" i="25"/>
  <c r="O87" i="25" s="1"/>
  <c r="P25" i="25"/>
  <c r="N110" i="25"/>
  <c r="O73" i="25"/>
  <c r="O40" i="25"/>
  <c r="N43" i="25"/>
  <c r="N90" i="25" s="1"/>
  <c r="M115" i="25"/>
  <c r="N78" i="25"/>
  <c r="O58" i="25"/>
  <c r="O93" i="25" s="1"/>
  <c r="P55" i="25"/>
  <c r="Q30" i="25"/>
  <c r="P33" i="25"/>
  <c r="P88" i="25" s="1"/>
  <c r="O20" i="25"/>
  <c r="N23" i="25"/>
  <c r="N86" i="25" s="1"/>
  <c r="N113" i="25"/>
  <c r="O76" i="25"/>
  <c r="M111" i="25"/>
  <c r="N74" i="25"/>
  <c r="N38" i="25"/>
  <c r="N89" i="25" s="1"/>
  <c r="O35" i="25"/>
  <c r="N53" i="25"/>
  <c r="N92" i="25" s="1"/>
  <c r="O50" i="25"/>
  <c r="N45" i="25"/>
  <c r="M48" i="25"/>
  <c r="M91" i="25" s="1"/>
  <c r="M95" i="25" s="1"/>
  <c r="J141" i="25"/>
  <c r="K49" i="20"/>
  <c r="H49" i="20" s="1"/>
  <c r="K48" i="20"/>
  <c r="H48" i="20" s="1"/>
  <c r="K12" i="20"/>
  <c r="H12" i="20" s="1"/>
  <c r="K13" i="20"/>
  <c r="H13" i="20" s="1"/>
  <c r="K11" i="20"/>
  <c r="H11" i="20" s="1"/>
  <c r="L92" i="20"/>
  <c r="K91" i="20"/>
  <c r="L91" i="20" s="1"/>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AK90"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N82" i="20"/>
  <c r="M70" i="20"/>
  <c r="M96" i="20"/>
  <c r="T111" i="27" l="1"/>
  <c r="U74" i="27"/>
  <c r="S126" i="27"/>
  <c r="W33" i="27"/>
  <c r="W88" i="27" s="1"/>
  <c r="X30" i="27"/>
  <c r="T112" i="27"/>
  <c r="U75" i="27"/>
  <c r="S130" i="27"/>
  <c r="S141" i="27" s="1"/>
  <c r="S145" i="27" s="1"/>
  <c r="U115" i="27"/>
  <c r="V78" i="27"/>
  <c r="U58" i="27"/>
  <c r="U93" i="27" s="1"/>
  <c r="V55" i="27"/>
  <c r="T116" i="27"/>
  <c r="U79" i="27"/>
  <c r="V53" i="27"/>
  <c r="V92" i="27" s="1"/>
  <c r="W50" i="27"/>
  <c r="V110" i="27"/>
  <c r="W73" i="27"/>
  <c r="T38" i="27"/>
  <c r="T89" i="27" s="1"/>
  <c r="T95" i="27" s="1"/>
  <c r="U35" i="27"/>
  <c r="T113" i="27"/>
  <c r="U76" i="27"/>
  <c r="T114" i="27"/>
  <c r="U77" i="27"/>
  <c r="T118" i="27"/>
  <c r="U81" i="27"/>
  <c r="V23" i="27"/>
  <c r="V86" i="27" s="1"/>
  <c r="W20" i="27"/>
  <c r="T117" i="27"/>
  <c r="U80" i="27"/>
  <c r="T109" i="27"/>
  <c r="U72" i="27"/>
  <c r="Y45" i="27"/>
  <c r="X48" i="27"/>
  <c r="X91" i="27" s="1"/>
  <c r="U28" i="27"/>
  <c r="U87" i="27" s="1"/>
  <c r="V25" i="27"/>
  <c r="U43" i="27"/>
  <c r="U90" i="27" s="1"/>
  <c r="V40" i="27"/>
  <c r="N114" i="25"/>
  <c r="O77" i="25"/>
  <c r="M126" i="25"/>
  <c r="N112" i="25"/>
  <c r="O75" i="25"/>
  <c r="N109" i="25"/>
  <c r="O72" i="25"/>
  <c r="N70" i="20"/>
  <c r="O70" i="20" s="1"/>
  <c r="P70" i="20" s="1"/>
  <c r="Q70" i="20" s="1"/>
  <c r="R70" i="20" s="1"/>
  <c r="S70" i="20" s="1"/>
  <c r="T70" i="20" s="1"/>
  <c r="U70" i="20" s="1"/>
  <c r="V70" i="20" s="1"/>
  <c r="W70" i="20" s="1"/>
  <c r="X70" i="20" s="1"/>
  <c r="Y70" i="20" s="1"/>
  <c r="Z70" i="20" s="1"/>
  <c r="AA70" i="20" s="1"/>
  <c r="AB70" i="20" s="1"/>
  <c r="AC70" i="20" s="1"/>
  <c r="AD70" i="20" s="1"/>
  <c r="AE70" i="20" s="1"/>
  <c r="AF70" i="20" s="1"/>
  <c r="O82" i="20"/>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91" i="20"/>
  <c r="N91" i="20" s="1"/>
  <c r="M92" i="20"/>
  <c r="N92" i="20" s="1"/>
  <c r="O92" i="20" s="1"/>
  <c r="N96" i="20"/>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M130" i="25"/>
  <c r="J145" i="25"/>
  <c r="P40" i="25"/>
  <c r="O43" i="25"/>
  <c r="O90" i="25" s="1"/>
  <c r="O23" i="25"/>
  <c r="O86" i="25" s="1"/>
  <c r="P20" i="25"/>
  <c r="P28" i="25"/>
  <c r="P87" i="25" s="1"/>
  <c r="Q25" i="25"/>
  <c r="N111" i="25"/>
  <c r="O74" i="25"/>
  <c r="O45" i="25"/>
  <c r="N48" i="25"/>
  <c r="N91" i="25" s="1"/>
  <c r="N95" i="25" s="1"/>
  <c r="O110" i="25"/>
  <c r="P73" i="25"/>
  <c r="P50" i="25"/>
  <c r="O53" i="25"/>
  <c r="O92" i="25" s="1"/>
  <c r="O113" i="25"/>
  <c r="P76" i="25"/>
  <c r="R30" i="25"/>
  <c r="Q33" i="25"/>
  <c r="Q88" i="25" s="1"/>
  <c r="N115" i="25"/>
  <c r="O78" i="25"/>
  <c r="P35" i="25"/>
  <c r="O38" i="25"/>
  <c r="O89" i="25" s="1"/>
  <c r="P58" i="25"/>
  <c r="P93" i="25" s="1"/>
  <c r="Q55" i="25"/>
  <c r="K53" i="20"/>
  <c r="AA90" i="20"/>
  <c r="Q90" i="20"/>
  <c r="AC90" i="20"/>
  <c r="O90" i="20"/>
  <c r="R90" i="20"/>
  <c r="AD90" i="20"/>
  <c r="AE90" i="20"/>
  <c r="T90" i="20"/>
  <c r="AF90" i="20"/>
  <c r="U90" i="20"/>
  <c r="Z90" i="20"/>
  <c r="P90" i="20"/>
  <c r="AG90" i="20"/>
  <c r="J90" i="20"/>
  <c r="V90" i="20"/>
  <c r="AH90" i="20"/>
  <c r="N90" i="20"/>
  <c r="AB90" i="20"/>
  <c r="S90" i="20"/>
  <c r="W90" i="20"/>
  <c r="AI90" i="20"/>
  <c r="L90" i="20"/>
  <c r="X90" i="20"/>
  <c r="AJ90" i="20"/>
  <c r="M90" i="20"/>
  <c r="Y90" i="20"/>
  <c r="J104" i="20"/>
  <c r="K104" i="20"/>
  <c r="L104" i="20"/>
  <c r="J57" i="20"/>
  <c r="J56" i="20"/>
  <c r="J55" i="20"/>
  <c r="J24" i="20"/>
  <c r="K24" i="20" s="1"/>
  <c r="L24" i="20" s="1"/>
  <c r="M24" i="20" s="1"/>
  <c r="N24" i="20" s="1"/>
  <c r="O24" i="20" s="1"/>
  <c r="P24" i="20" s="1"/>
  <c r="Q24" i="20" s="1"/>
  <c r="R24" i="20" s="1"/>
  <c r="S24" i="20" s="1"/>
  <c r="T24" i="20" s="1"/>
  <c r="U24" i="20" s="1"/>
  <c r="V24" i="20" s="1"/>
  <c r="W24" i="20" s="1"/>
  <c r="X24" i="20" s="1"/>
  <c r="Y24" i="20" s="1"/>
  <c r="Z24" i="20" s="1"/>
  <c r="AA24" i="20" s="1"/>
  <c r="AB24" i="20" s="1"/>
  <c r="AC24" i="20" s="1"/>
  <c r="AD24" i="20" s="1"/>
  <c r="AE24" i="20" s="1"/>
  <c r="AF24" i="20" s="1"/>
  <c r="AG24" i="20" s="1"/>
  <c r="AH24" i="20" s="1"/>
  <c r="AI24" i="20" s="1"/>
  <c r="AJ24" i="20" s="1"/>
  <c r="AK24" i="20" s="1"/>
  <c r="J17" i="20"/>
  <c r="J18" i="20"/>
  <c r="L80" i="20"/>
  <c r="K80" i="20"/>
  <c r="J80" i="20"/>
  <c r="J59" i="20"/>
  <c r="K59" i="20" s="1"/>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58" i="20"/>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42" i="20"/>
  <c r="K42" i="20" s="1"/>
  <c r="L42" i="20" s="1"/>
  <c r="M42" i="20" s="1"/>
  <c r="N42" i="20" s="1"/>
  <c r="O42" i="20" s="1"/>
  <c r="P42" i="20" s="1"/>
  <c r="Q42" i="20" s="1"/>
  <c r="R42" i="20" s="1"/>
  <c r="S42" i="20" s="1"/>
  <c r="T42" i="20" s="1"/>
  <c r="U42" i="20" s="1"/>
  <c r="V42" i="20" s="1"/>
  <c r="W42" i="20" s="1"/>
  <c r="X42" i="20" s="1"/>
  <c r="Y42" i="20" s="1"/>
  <c r="Z42" i="20" s="1"/>
  <c r="AA42" i="20" s="1"/>
  <c r="AB42" i="20" s="1"/>
  <c r="AC42" i="20" s="1"/>
  <c r="AD42" i="20" s="1"/>
  <c r="AE42" i="20" s="1"/>
  <c r="AF42" i="20" s="1"/>
  <c r="AG42" i="20" s="1"/>
  <c r="AH42" i="20" s="1"/>
  <c r="AI42" i="20" s="1"/>
  <c r="AJ42" i="20" s="1"/>
  <c r="AK42" i="20" s="1"/>
  <c r="J41" i="20"/>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6" i="20"/>
  <c r="K36" i="20" s="1"/>
  <c r="L36" i="20" s="1"/>
  <c r="M36" i="20" s="1"/>
  <c r="N36" i="20" s="1"/>
  <c r="O36" i="20" s="1"/>
  <c r="P36" i="20" s="1"/>
  <c r="Q36" i="20" s="1"/>
  <c r="R36" i="20" s="1"/>
  <c r="S36" i="20" s="1"/>
  <c r="T36" i="20" s="1"/>
  <c r="U36" i="20" s="1"/>
  <c r="V36" i="20" s="1"/>
  <c r="W36" i="20" s="1"/>
  <c r="X36" i="20" s="1"/>
  <c r="Y36" i="20" s="1"/>
  <c r="Z36" i="20" s="1"/>
  <c r="AA36" i="20" s="1"/>
  <c r="AB36" i="20" s="1"/>
  <c r="AC36" i="20" s="1"/>
  <c r="AD36" i="20" s="1"/>
  <c r="AE36" i="20" s="1"/>
  <c r="AF36" i="20" s="1"/>
  <c r="AG36" i="20" s="1"/>
  <c r="AH36" i="20" s="1"/>
  <c r="AI36" i="20" s="1"/>
  <c r="AJ36" i="20" s="1"/>
  <c r="AK36" i="20" s="1"/>
  <c r="J35" i="20"/>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30" i="20"/>
  <c r="K30" i="20" s="1"/>
  <c r="L30" i="20" s="1"/>
  <c r="M30" i="20" s="1"/>
  <c r="N30" i="20" s="1"/>
  <c r="O30" i="20" s="1"/>
  <c r="P30" i="20" s="1"/>
  <c r="Q30" i="20" s="1"/>
  <c r="R30" i="20" s="1"/>
  <c r="S30" i="20" s="1"/>
  <c r="T30" i="20" s="1"/>
  <c r="U30" i="20" s="1"/>
  <c r="V30" i="20" s="1"/>
  <c r="W30" i="20" s="1"/>
  <c r="X30" i="20" s="1"/>
  <c r="Y30" i="20" s="1"/>
  <c r="Z30" i="20" s="1"/>
  <c r="AA30" i="20" s="1"/>
  <c r="AB30" i="20" s="1"/>
  <c r="AC30" i="20" s="1"/>
  <c r="AD30" i="20" s="1"/>
  <c r="AE30" i="20" s="1"/>
  <c r="AF30" i="20" s="1"/>
  <c r="AG30" i="20" s="1"/>
  <c r="AH30" i="20" s="1"/>
  <c r="AI30" i="20" s="1"/>
  <c r="AJ30" i="20" s="1"/>
  <c r="AK30" i="20" s="1"/>
  <c r="J29" i="20"/>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3" i="20"/>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U109" i="27" l="1"/>
  <c r="V72" i="27"/>
  <c r="V43" i="27"/>
  <c r="V90" i="27" s="1"/>
  <c r="W40" i="27"/>
  <c r="T126" i="27"/>
  <c r="T130" i="27" s="1"/>
  <c r="T141" i="27" s="1"/>
  <c r="T145" i="27" s="1"/>
  <c r="U112" i="27"/>
  <c r="V75" i="27"/>
  <c r="Y30" i="27"/>
  <c r="X33" i="27"/>
  <c r="X88" i="27" s="1"/>
  <c r="U116" i="27"/>
  <c r="V79" i="27"/>
  <c r="V28" i="27"/>
  <c r="V87" i="27" s="1"/>
  <c r="W25" i="27"/>
  <c r="W23" i="27"/>
  <c r="W86" i="27" s="1"/>
  <c r="X20" i="27"/>
  <c r="U38" i="27"/>
  <c r="U89" i="27" s="1"/>
  <c r="U95" i="27" s="1"/>
  <c r="V35" i="27"/>
  <c r="W55" i="27"/>
  <c r="V58" i="27"/>
  <c r="V93" i="27" s="1"/>
  <c r="U114" i="27"/>
  <c r="V77" i="27"/>
  <c r="U117" i="27"/>
  <c r="V80" i="27"/>
  <c r="U118" i="27"/>
  <c r="V81" i="27"/>
  <c r="W110" i="27"/>
  <c r="X73" i="27"/>
  <c r="V115" i="27"/>
  <c r="W78" i="27"/>
  <c r="U111" i="27"/>
  <c r="V74" i="27"/>
  <c r="X50" i="27"/>
  <c r="W53" i="27"/>
  <c r="W92" i="27" s="1"/>
  <c r="U113" i="27"/>
  <c r="V76" i="27"/>
  <c r="Z45" i="27"/>
  <c r="Y48" i="27"/>
  <c r="Y91" i="27" s="1"/>
  <c r="K90" i="20"/>
  <c r="H53" i="20"/>
  <c r="H96" i="20"/>
  <c r="H104" i="20"/>
  <c r="H82" i="20"/>
  <c r="H80" i="20"/>
  <c r="P77" i="25"/>
  <c r="O114" i="25"/>
  <c r="O112" i="25"/>
  <c r="P75" i="25"/>
  <c r="O109" i="25"/>
  <c r="P72" i="25"/>
  <c r="H90" i="20"/>
  <c r="H70" i="20"/>
  <c r="P92" i="20"/>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K18" i="20"/>
  <c r="L18" i="20" s="1"/>
  <c r="M18" i="20" s="1"/>
  <c r="N18" i="20" s="1"/>
  <c r="O18" i="20" s="1"/>
  <c r="P18" i="20" s="1"/>
  <c r="Q18" i="20" s="1"/>
  <c r="R18" i="20" s="1"/>
  <c r="S18" i="20" s="1"/>
  <c r="T18" i="20" s="1"/>
  <c r="U18" i="20" s="1"/>
  <c r="V18" i="20" s="1"/>
  <c r="W18" i="20" s="1"/>
  <c r="X18" i="20" s="1"/>
  <c r="Y18" i="20" s="1"/>
  <c r="Z18" i="20" s="1"/>
  <c r="AA18" i="20" s="1"/>
  <c r="AB18" i="20" s="1"/>
  <c r="AC18" i="20" s="1"/>
  <c r="AD18" i="20" s="1"/>
  <c r="AE18" i="20" s="1"/>
  <c r="AF18" i="20" s="1"/>
  <c r="AG18" i="20" s="1"/>
  <c r="AH18" i="20" s="1"/>
  <c r="AI18" i="20" s="1"/>
  <c r="AJ18" i="20" s="1"/>
  <c r="AK18" i="20" s="1"/>
  <c r="O115" i="25"/>
  <c r="P78" i="25"/>
  <c r="P45" i="25"/>
  <c r="O48" i="25"/>
  <c r="O91" i="25" s="1"/>
  <c r="O95" i="25" s="1"/>
  <c r="P110" i="25"/>
  <c r="Q73" i="25"/>
  <c r="R25" i="25"/>
  <c r="Q28" i="25"/>
  <c r="Q87" i="25" s="1"/>
  <c r="Q58" i="25"/>
  <c r="Q93" i="25" s="1"/>
  <c r="R55" i="25"/>
  <c r="P53" i="25"/>
  <c r="P92" i="25" s="1"/>
  <c r="Q50" i="25"/>
  <c r="S30" i="25"/>
  <c r="R33" i="25"/>
  <c r="R88" i="25" s="1"/>
  <c r="P23" i="25"/>
  <c r="P86" i="25" s="1"/>
  <c r="Q20" i="25"/>
  <c r="P113" i="25"/>
  <c r="Q76" i="25"/>
  <c r="O111" i="25"/>
  <c r="P74" i="25"/>
  <c r="N126" i="25"/>
  <c r="N130" i="25" s="1"/>
  <c r="N141" i="25" s="1"/>
  <c r="N145" i="25" s="1"/>
  <c r="M141" i="25"/>
  <c r="Q35" i="25"/>
  <c r="P38" i="25"/>
  <c r="P89" i="25" s="1"/>
  <c r="Q40" i="25"/>
  <c r="P43" i="25"/>
  <c r="P90" i="25" s="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K29" i="20"/>
  <c r="J33" i="20"/>
  <c r="J67" i="20" s="1"/>
  <c r="K35" i="20"/>
  <c r="J39" i="20"/>
  <c r="J68" i="20" s="1"/>
  <c r="K41" i="20"/>
  <c r="J45" i="20"/>
  <c r="J69" i="20" s="1"/>
  <c r="K17" i="20"/>
  <c r="J21" i="20"/>
  <c r="J65" i="20" s="1"/>
  <c r="K23" i="20"/>
  <c r="J27" i="20"/>
  <c r="J66" i="20" s="1"/>
  <c r="J86" i="20"/>
  <c r="K56" i="20"/>
  <c r="L56" i="20" s="1"/>
  <c r="J87" i="20"/>
  <c r="K57" i="20"/>
  <c r="L57" i="20" s="1"/>
  <c r="M57" i="20" s="1"/>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J88"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5" i="20"/>
  <c r="K55" i="20"/>
  <c r="L55" i="20" s="1"/>
  <c r="M55" i="20" s="1"/>
  <c r="N55" i="20" s="1"/>
  <c r="O55" i="20" s="1"/>
  <c r="P55" i="20" s="1"/>
  <c r="Q55" i="20" s="1"/>
  <c r="R55" i="20" s="1"/>
  <c r="S55" i="20" s="1"/>
  <c r="T55" i="20" s="1"/>
  <c r="U55" i="20" s="1"/>
  <c r="V55" i="20" s="1"/>
  <c r="W55" i="20" s="1"/>
  <c r="X55" i="20" s="1"/>
  <c r="Y55" i="20" s="1"/>
  <c r="Z55" i="20" s="1"/>
  <c r="AA55" i="20" s="1"/>
  <c r="AB55" i="20" s="1"/>
  <c r="AC55" i="20" s="1"/>
  <c r="AD55" i="20" s="1"/>
  <c r="AE55" i="20" s="1"/>
  <c r="AF55" i="20" s="1"/>
  <c r="AG55" i="20" s="1"/>
  <c r="AH55" i="20" s="1"/>
  <c r="AI55" i="20" s="1"/>
  <c r="AJ55" i="20" s="1"/>
  <c r="AK55" i="20" s="1"/>
  <c r="K89" i="20"/>
  <c r="J89" i="20"/>
  <c r="X23" i="27" l="1"/>
  <c r="X86" i="27" s="1"/>
  <c r="Y20" i="27"/>
  <c r="V112" i="27"/>
  <c r="W75" i="27"/>
  <c r="V117" i="27"/>
  <c r="W80" i="27"/>
  <c r="AA45" i="27"/>
  <c r="Z48" i="27"/>
  <c r="Z91" i="27" s="1"/>
  <c r="W43" i="27"/>
  <c r="W90" i="27" s="1"/>
  <c r="X40" i="27"/>
  <c r="Z30" i="27"/>
  <c r="Y33" i="27"/>
  <c r="Y88" i="27" s="1"/>
  <c r="W115" i="27"/>
  <c r="X78" i="27"/>
  <c r="V114" i="27"/>
  <c r="W77" i="27"/>
  <c r="V116" i="27"/>
  <c r="W79" i="27"/>
  <c r="X110" i="27"/>
  <c r="Y73" i="27"/>
  <c r="V118" i="27"/>
  <c r="W81" i="27"/>
  <c r="X55" i="27"/>
  <c r="W58" i="27"/>
  <c r="W93" i="27" s="1"/>
  <c r="V109" i="27"/>
  <c r="W72" i="27"/>
  <c r="V111" i="27"/>
  <c r="W74" i="27"/>
  <c r="W28" i="27"/>
  <c r="W87" i="27" s="1"/>
  <c r="X25" i="27"/>
  <c r="V113" i="27"/>
  <c r="W76" i="27"/>
  <c r="Y50" i="27"/>
  <c r="X53" i="27"/>
  <c r="X92" i="27" s="1"/>
  <c r="V38" i="27"/>
  <c r="V89" i="27" s="1"/>
  <c r="V95" i="27" s="1"/>
  <c r="W35" i="27"/>
  <c r="U126" i="27"/>
  <c r="U130" i="27" s="1"/>
  <c r="U141" i="27" s="1"/>
  <c r="U145" i="27" s="1"/>
  <c r="H92" i="20"/>
  <c r="O126" i="25"/>
  <c r="O130" i="25" s="1"/>
  <c r="P114" i="25"/>
  <c r="Q77" i="25"/>
  <c r="P112" i="25"/>
  <c r="Q75" i="25"/>
  <c r="P109" i="25"/>
  <c r="Q72" i="25"/>
  <c r="H91" i="20"/>
  <c r="P111" i="25"/>
  <c r="Q74" i="25"/>
  <c r="Q110" i="25"/>
  <c r="R73" i="25"/>
  <c r="R28" i="25"/>
  <c r="R87" i="25" s="1"/>
  <c r="S25" i="25"/>
  <c r="M145" i="25"/>
  <c r="Q23" i="25"/>
  <c r="Q86" i="25" s="1"/>
  <c r="R20" i="25"/>
  <c r="R40" i="25"/>
  <c r="Q43" i="25"/>
  <c r="Q90" i="25" s="1"/>
  <c r="R35" i="25"/>
  <c r="Q38" i="25"/>
  <c r="Q89" i="25" s="1"/>
  <c r="Q113" i="25"/>
  <c r="R76" i="25"/>
  <c r="Q53" i="25"/>
  <c r="Q92" i="25" s="1"/>
  <c r="R50" i="25"/>
  <c r="Q45" i="25"/>
  <c r="P48" i="25"/>
  <c r="P91" i="25" s="1"/>
  <c r="P95" i="25" s="1"/>
  <c r="P115" i="25"/>
  <c r="Q78" i="25"/>
  <c r="S55" i="25"/>
  <c r="R58" i="25"/>
  <c r="R93" i="25" s="1"/>
  <c r="T30" i="25"/>
  <c r="S33" i="25"/>
  <c r="S88" i="25" s="1"/>
  <c r="M56" i="20"/>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L86" i="20"/>
  <c r="L23" i="20"/>
  <c r="K27" i="20"/>
  <c r="K66" i="20" s="1"/>
  <c r="L17" i="20"/>
  <c r="K21" i="20"/>
  <c r="K65" i="20" s="1"/>
  <c r="L41" i="20"/>
  <c r="K45" i="20"/>
  <c r="K69" i="20" s="1"/>
  <c r="L35" i="20"/>
  <c r="K39" i="20"/>
  <c r="K68" i="20" s="1"/>
  <c r="L29" i="20"/>
  <c r="K33" i="20"/>
  <c r="K67" i="20" s="1"/>
  <c r="K87" i="20"/>
  <c r="K85" i="20"/>
  <c r="K86" i="20"/>
  <c r="K88" i="20"/>
  <c r="L89" i="20"/>
  <c r="J94" i="20"/>
  <c r="J71" i="20"/>
  <c r="AB45" i="27" l="1"/>
  <c r="AA48" i="27"/>
  <c r="AA91" i="27" s="1"/>
  <c r="W114" i="27"/>
  <c r="X77" i="27"/>
  <c r="W118" i="27"/>
  <c r="X81" i="27"/>
  <c r="X115" i="27"/>
  <c r="Y78" i="27"/>
  <c r="W112" i="27"/>
  <c r="X75" i="27"/>
  <c r="W38" i="27"/>
  <c r="W89" i="27" s="1"/>
  <c r="W95" i="27" s="1"/>
  <c r="X35" i="27"/>
  <c r="W117" i="27"/>
  <c r="X80" i="27"/>
  <c r="V126" i="27"/>
  <c r="V130" i="27" s="1"/>
  <c r="V141" i="27" s="1"/>
  <c r="V145" i="27" s="1"/>
  <c r="AA30" i="27"/>
  <c r="Z33" i="27"/>
  <c r="Z88" i="27" s="1"/>
  <c r="X28" i="27"/>
  <c r="X87" i="27" s="1"/>
  <c r="Y25" i="27"/>
  <c r="W111" i="27"/>
  <c r="X74" i="27"/>
  <c r="Y110" i="27"/>
  <c r="Z73" i="27"/>
  <c r="W109" i="27"/>
  <c r="X72" i="27"/>
  <c r="W113" i="27"/>
  <c r="X76" i="27"/>
  <c r="W116" i="27"/>
  <c r="X79" i="27"/>
  <c r="X43" i="27"/>
  <c r="X90" i="27" s="1"/>
  <c r="Y40" i="27"/>
  <c r="Y23" i="27"/>
  <c r="Y86" i="27" s="1"/>
  <c r="Z20" i="27"/>
  <c r="Z50" i="27"/>
  <c r="Y53" i="27"/>
  <c r="Y92" i="27" s="1"/>
  <c r="Y55" i="27"/>
  <c r="X58" i="27"/>
  <c r="X93" i="27" s="1"/>
  <c r="R77" i="25"/>
  <c r="Q114" i="25"/>
  <c r="Q112" i="25"/>
  <c r="R75" i="25"/>
  <c r="Q109" i="25"/>
  <c r="R72" i="25"/>
  <c r="S35" i="25"/>
  <c r="R38" i="25"/>
  <c r="R89" i="25" s="1"/>
  <c r="Q48" i="25"/>
  <c r="Q91" i="25" s="1"/>
  <c r="Q95" i="25" s="1"/>
  <c r="R45" i="25"/>
  <c r="R43" i="25"/>
  <c r="R90" i="25" s="1"/>
  <c r="S40" i="25"/>
  <c r="R53" i="25"/>
  <c r="R92" i="25" s="1"/>
  <c r="S50" i="25"/>
  <c r="O141" i="25"/>
  <c r="T33" i="25"/>
  <c r="T88" i="25" s="1"/>
  <c r="U30" i="25"/>
  <c r="R110" i="25"/>
  <c r="S73" i="25"/>
  <c r="T55" i="25"/>
  <c r="S58" i="25"/>
  <c r="S93" i="25" s="1"/>
  <c r="R113" i="25"/>
  <c r="S76" i="25"/>
  <c r="S20" i="25"/>
  <c r="R23" i="25"/>
  <c r="R86" i="25" s="1"/>
  <c r="Q111" i="25"/>
  <c r="R74" i="25"/>
  <c r="T25" i="25"/>
  <c r="S28" i="25"/>
  <c r="S87" i="25" s="1"/>
  <c r="Q115" i="25"/>
  <c r="R78" i="25"/>
  <c r="P126" i="25"/>
  <c r="P130" i="25" s="1"/>
  <c r="M29" i="20"/>
  <c r="L33" i="20"/>
  <c r="L67" i="20" s="1"/>
  <c r="M41" i="20"/>
  <c r="L45" i="20"/>
  <c r="L69" i="20" s="1"/>
  <c r="M35" i="20"/>
  <c r="L39" i="20"/>
  <c r="L68" i="20" s="1"/>
  <c r="M17" i="20"/>
  <c r="L21" i="20"/>
  <c r="M23" i="20"/>
  <c r="L27" i="20"/>
  <c r="L66" i="20" s="1"/>
  <c r="M89" i="20"/>
  <c r="L85" i="20"/>
  <c r="L88" i="20"/>
  <c r="L87" i="20"/>
  <c r="J98" i="20"/>
  <c r="K94" i="20"/>
  <c r="K71" i="20"/>
  <c r="Z110" i="27" l="1"/>
  <c r="AA73" i="27"/>
  <c r="X116" i="27"/>
  <c r="Y79" i="27"/>
  <c r="X114" i="27"/>
  <c r="Y77" i="27"/>
  <c r="Z55" i="27"/>
  <c r="Y58" i="27"/>
  <c r="Y93" i="27" s="1"/>
  <c r="X113" i="27"/>
  <c r="Y76" i="27"/>
  <c r="X117" i="27"/>
  <c r="Y80" i="27"/>
  <c r="X112" i="27"/>
  <c r="Y75" i="27"/>
  <c r="Y81" i="27"/>
  <c r="X118" i="27"/>
  <c r="X111" i="27"/>
  <c r="Y74" i="27"/>
  <c r="X38" i="27"/>
  <c r="X89" i="27" s="1"/>
  <c r="X95" i="27" s="1"/>
  <c r="X130" i="27" s="1"/>
  <c r="X141" i="27" s="1"/>
  <c r="X145" i="27" s="1"/>
  <c r="Y35" i="27"/>
  <c r="AA50" i="27"/>
  <c r="Z53" i="27"/>
  <c r="Z92" i="27" s="1"/>
  <c r="Z25" i="27"/>
  <c r="Y28" i="27"/>
  <c r="Y87" i="27" s="1"/>
  <c r="AA20" i="27"/>
  <c r="Z23" i="27"/>
  <c r="Z86" i="27" s="1"/>
  <c r="X109" i="27"/>
  <c r="X126" i="27" s="1"/>
  <c r="Y72" i="27"/>
  <c r="AB48" i="27"/>
  <c r="AB91" i="27" s="1"/>
  <c r="AC45" i="27"/>
  <c r="Z40" i="27"/>
  <c r="Y43" i="27"/>
  <c r="Y90" i="27" s="1"/>
  <c r="W126" i="27"/>
  <c r="W130" i="27" s="1"/>
  <c r="W141" i="27" s="1"/>
  <c r="W145" i="27" s="1"/>
  <c r="AB30" i="27"/>
  <c r="AA33" i="27"/>
  <c r="AA88" i="27" s="1"/>
  <c r="Y115" i="27"/>
  <c r="Z78" i="27"/>
  <c r="S77" i="25"/>
  <c r="R114" i="25"/>
  <c r="R112" i="25"/>
  <c r="S75" i="25"/>
  <c r="S72" i="25"/>
  <c r="R109" i="25"/>
  <c r="J109" i="20"/>
  <c r="P141" i="25"/>
  <c r="P145" i="25" s="1"/>
  <c r="O145" i="25"/>
  <c r="S43" i="25"/>
  <c r="S90" i="25" s="1"/>
  <c r="T40" i="25"/>
  <c r="R115" i="25"/>
  <c r="S78" i="25"/>
  <c r="Q126" i="25"/>
  <c r="Q130" i="25" s="1"/>
  <c r="Q141" i="25" s="1"/>
  <c r="Q145" i="25" s="1"/>
  <c r="U55" i="25"/>
  <c r="T58" i="25"/>
  <c r="T93" i="25" s="1"/>
  <c r="R48" i="25"/>
  <c r="R91" i="25" s="1"/>
  <c r="R95" i="25" s="1"/>
  <c r="S45" i="25"/>
  <c r="S113" i="25"/>
  <c r="T76" i="25"/>
  <c r="S110" i="25"/>
  <c r="T73" i="25"/>
  <c r="S53" i="25"/>
  <c r="S92" i="25" s="1"/>
  <c r="T50" i="25"/>
  <c r="T28" i="25"/>
  <c r="T87" i="25" s="1"/>
  <c r="U25" i="25"/>
  <c r="U33" i="25"/>
  <c r="U88" i="25" s="1"/>
  <c r="V30" i="25"/>
  <c r="S38" i="25"/>
  <c r="S89" i="25" s="1"/>
  <c r="T35" i="25"/>
  <c r="R111" i="25"/>
  <c r="S74" i="25"/>
  <c r="T20" i="25"/>
  <c r="S23" i="25"/>
  <c r="S86" i="25" s="1"/>
  <c r="N23" i="20"/>
  <c r="M27" i="20"/>
  <c r="M66" i="20" s="1"/>
  <c r="N35" i="20"/>
  <c r="M39" i="20"/>
  <c r="M68" i="20" s="1"/>
  <c r="N41" i="20"/>
  <c r="M45" i="20"/>
  <c r="M69" i="20" s="1"/>
  <c r="N17" i="20"/>
  <c r="M21" i="20"/>
  <c r="M65" i="20" s="1"/>
  <c r="N29" i="20"/>
  <c r="M33" i="20"/>
  <c r="M67" i="20" s="1"/>
  <c r="L94" i="20"/>
  <c r="M87" i="20"/>
  <c r="M86" i="20"/>
  <c r="M88" i="20"/>
  <c r="M85" i="20"/>
  <c r="N89" i="20"/>
  <c r="K98" i="20"/>
  <c r="Y118" i="27" l="1"/>
  <c r="Z81" i="27"/>
  <c r="Y112" i="27"/>
  <c r="Z75" i="27"/>
  <c r="AA53" i="27"/>
  <c r="AA92" i="27" s="1"/>
  <c r="AB50" i="27"/>
  <c r="Z58" i="27"/>
  <c r="Z93" i="27" s="1"/>
  <c r="AA55" i="27"/>
  <c r="AC48" i="27"/>
  <c r="AC91" i="27" s="1"/>
  <c r="AD45" i="27"/>
  <c r="Y114" i="27"/>
  <c r="Z77" i="27"/>
  <c r="Y109" i="27"/>
  <c r="Y126" i="27" s="1"/>
  <c r="Z72" i="27"/>
  <c r="Y38" i="27"/>
  <c r="Y89" i="27" s="1"/>
  <c r="Y95" i="27" s="1"/>
  <c r="Y130" i="27" s="1"/>
  <c r="Y141" i="27" s="1"/>
  <c r="Y145" i="27" s="1"/>
  <c r="Z35" i="27"/>
  <c r="Y117" i="27"/>
  <c r="Z80" i="27"/>
  <c r="Y116" i="27"/>
  <c r="Z79" i="27"/>
  <c r="AA40" i="27"/>
  <c r="Z43" i="27"/>
  <c r="Z90" i="27" s="1"/>
  <c r="Z115" i="27"/>
  <c r="AA78" i="27"/>
  <c r="AB33" i="27"/>
  <c r="AB88" i="27" s="1"/>
  <c r="AC30" i="27"/>
  <c r="Y111" i="27"/>
  <c r="Z74" i="27"/>
  <c r="AA110" i="27"/>
  <c r="AB73" i="27"/>
  <c r="AB20" i="27"/>
  <c r="AA23" i="27"/>
  <c r="AA86" i="27" s="1"/>
  <c r="AA25" i="27"/>
  <c r="Z28" i="27"/>
  <c r="Z87" i="27" s="1"/>
  <c r="Y113" i="27"/>
  <c r="Z76" i="27"/>
  <c r="S114" i="25"/>
  <c r="T77" i="25"/>
  <c r="R126" i="25"/>
  <c r="R130" i="25"/>
  <c r="R141" i="25" s="1"/>
  <c r="R145" i="25" s="1"/>
  <c r="S112" i="25"/>
  <c r="T75" i="25"/>
  <c r="S109" i="25"/>
  <c r="T72" i="25"/>
  <c r="J113" i="20"/>
  <c r="V33" i="25"/>
  <c r="V88" i="25" s="1"/>
  <c r="W30" i="25"/>
  <c r="T110" i="25"/>
  <c r="U73" i="25"/>
  <c r="V55" i="25"/>
  <c r="U58" i="25"/>
  <c r="U93" i="25" s="1"/>
  <c r="T43" i="25"/>
  <c r="T90" i="25" s="1"/>
  <c r="U40" i="25"/>
  <c r="U20" i="25"/>
  <c r="T23" i="25"/>
  <c r="T86" i="25" s="1"/>
  <c r="S111" i="25"/>
  <c r="T74" i="25"/>
  <c r="U28" i="25"/>
  <c r="U87" i="25" s="1"/>
  <c r="V25" i="25"/>
  <c r="T113" i="25"/>
  <c r="U76" i="25"/>
  <c r="T38" i="25"/>
  <c r="T89" i="25" s="1"/>
  <c r="U35" i="25"/>
  <c r="S115" i="25"/>
  <c r="T78" i="25"/>
  <c r="T53" i="25"/>
  <c r="T92" i="25" s="1"/>
  <c r="U50" i="25"/>
  <c r="S48" i="25"/>
  <c r="S91" i="25" s="1"/>
  <c r="S95" i="25" s="1"/>
  <c r="T45" i="25"/>
  <c r="O41" i="20"/>
  <c r="N45" i="20"/>
  <c r="O29" i="20"/>
  <c r="N33" i="20"/>
  <c r="N67" i="20" s="1"/>
  <c r="O35" i="20"/>
  <c r="N39" i="20"/>
  <c r="N68" i="20" s="1"/>
  <c r="O17" i="20"/>
  <c r="N21" i="20"/>
  <c r="N65" i="20" s="1"/>
  <c r="O23" i="20"/>
  <c r="N27" i="20"/>
  <c r="N66" i="20" s="1"/>
  <c r="M94" i="20"/>
  <c r="N86" i="20"/>
  <c r="O89" i="20"/>
  <c r="N85" i="20"/>
  <c r="N87" i="20"/>
  <c r="N88" i="20"/>
  <c r="K109" i="20"/>
  <c r="M71" i="20"/>
  <c r="Z109" i="27" l="1"/>
  <c r="AA72" i="27"/>
  <c r="AB40" i="27"/>
  <c r="AA43" i="27"/>
  <c r="AA90" i="27" s="1"/>
  <c r="Z111" i="27"/>
  <c r="AA74" i="27"/>
  <c r="Z116" i="27"/>
  <c r="AA79" i="27"/>
  <c r="Z114" i="27"/>
  <c r="AA77" i="27"/>
  <c r="Z112" i="27"/>
  <c r="AA75" i="27"/>
  <c r="AB23" i="27"/>
  <c r="AB86" i="27" s="1"/>
  <c r="AC20" i="27"/>
  <c r="AB53" i="27"/>
  <c r="AB92" i="27" s="1"/>
  <c r="AC50" i="27"/>
  <c r="AC33" i="27"/>
  <c r="AC88" i="27" s="1"/>
  <c r="AD30" i="27"/>
  <c r="Z117" i="27"/>
  <c r="AA80" i="27"/>
  <c r="AD48" i="27"/>
  <c r="AD91" i="27" s="1"/>
  <c r="AE45" i="27"/>
  <c r="Z118" i="27"/>
  <c r="AA81" i="27"/>
  <c r="AB25" i="27"/>
  <c r="AA28" i="27"/>
  <c r="AA87" i="27" s="1"/>
  <c r="AB110" i="27"/>
  <c r="AC73" i="27"/>
  <c r="Z113" i="27"/>
  <c r="AA76" i="27"/>
  <c r="AA115" i="27"/>
  <c r="AB78" i="27"/>
  <c r="Z38" i="27"/>
  <c r="Z89" i="27" s="1"/>
  <c r="Z95" i="27" s="1"/>
  <c r="AA35" i="27"/>
  <c r="AA58" i="27"/>
  <c r="AA93" i="27" s="1"/>
  <c r="AB55" i="27"/>
  <c r="U77" i="25"/>
  <c r="T114" i="25"/>
  <c r="U75" i="25"/>
  <c r="T112" i="25"/>
  <c r="T109" i="25"/>
  <c r="U72" i="25"/>
  <c r="U110" i="25"/>
  <c r="V73" i="25"/>
  <c r="U38" i="25"/>
  <c r="U89" i="25" s="1"/>
  <c r="V35" i="25"/>
  <c r="T48" i="25"/>
  <c r="T91" i="25" s="1"/>
  <c r="T95" i="25" s="1"/>
  <c r="U45" i="25"/>
  <c r="W33" i="25"/>
  <c r="W88" i="25" s="1"/>
  <c r="X30" i="25"/>
  <c r="V28" i="25"/>
  <c r="V87" i="25" s="1"/>
  <c r="W25" i="25"/>
  <c r="V20" i="25"/>
  <c r="U23" i="25"/>
  <c r="U86" i="25" s="1"/>
  <c r="U113" i="25"/>
  <c r="V76" i="25"/>
  <c r="T111" i="25"/>
  <c r="U74" i="25"/>
  <c r="U53" i="25"/>
  <c r="U92" i="25" s="1"/>
  <c r="V50" i="25"/>
  <c r="U43" i="25"/>
  <c r="U90" i="25" s="1"/>
  <c r="V40" i="25"/>
  <c r="T115" i="25"/>
  <c r="U78" i="25"/>
  <c r="S126" i="25"/>
  <c r="S130" i="25" s="1"/>
  <c r="S141" i="25" s="1"/>
  <c r="V58" i="25"/>
  <c r="V93" i="25" s="1"/>
  <c r="W55" i="25"/>
  <c r="P35" i="20"/>
  <c r="O39" i="20"/>
  <c r="O68" i="20" s="1"/>
  <c r="P17" i="20"/>
  <c r="O21" i="20"/>
  <c r="O65" i="20" s="1"/>
  <c r="P29" i="20"/>
  <c r="O33" i="20"/>
  <c r="O67" i="20" s="1"/>
  <c r="P23" i="20"/>
  <c r="O27" i="20"/>
  <c r="O66" i="20" s="1"/>
  <c r="P41" i="20"/>
  <c r="O45" i="20"/>
  <c r="O69" i="20" s="1"/>
  <c r="M98" i="20"/>
  <c r="M109" i="20" s="1"/>
  <c r="M113" i="20" s="1"/>
  <c r="O87" i="20"/>
  <c r="O88" i="20"/>
  <c r="P89" i="20"/>
  <c r="N69" i="20"/>
  <c r="N71" i="20" s="1"/>
  <c r="O85" i="20"/>
  <c r="O86" i="20"/>
  <c r="N94" i="20"/>
  <c r="K113" i="20"/>
  <c r="AC53" i="27" l="1"/>
  <c r="AC92" i="27" s="1"/>
  <c r="AD50" i="27"/>
  <c r="AA113" i="27"/>
  <c r="AB76" i="27"/>
  <c r="AE48" i="27"/>
  <c r="AE91" i="27" s="1"/>
  <c r="AF45" i="27"/>
  <c r="AC23" i="27"/>
  <c r="AC86" i="27" s="1"/>
  <c r="AD20" i="27"/>
  <c r="AA111" i="27"/>
  <c r="AB74" i="27"/>
  <c r="AA116" i="27"/>
  <c r="AB79" i="27"/>
  <c r="AB58" i="27"/>
  <c r="AB93" i="27" s="1"/>
  <c r="AC55" i="27"/>
  <c r="AA118" i="27"/>
  <c r="AB81" i="27"/>
  <c r="AA117" i="27"/>
  <c r="AB80" i="27"/>
  <c r="AB35" i="27"/>
  <c r="AA38" i="27"/>
  <c r="AA89" i="27" s="1"/>
  <c r="AA95" i="27" s="1"/>
  <c r="AC40" i="27"/>
  <c r="AB43" i="27"/>
  <c r="AB90" i="27" s="1"/>
  <c r="AC110" i="27"/>
  <c r="AD73" i="27"/>
  <c r="AA112" i="27"/>
  <c r="AB75" i="27"/>
  <c r="AD33" i="27"/>
  <c r="AD88" i="27" s="1"/>
  <c r="AE30" i="27"/>
  <c r="AA114" i="27"/>
  <c r="AB77" i="27"/>
  <c r="AA109" i="27"/>
  <c r="AA126" i="27" s="1"/>
  <c r="AB72" i="27"/>
  <c r="AB115" i="27"/>
  <c r="AC78" i="27"/>
  <c r="AC25" i="27"/>
  <c r="AB28" i="27"/>
  <c r="AB87" i="27" s="1"/>
  <c r="Z126" i="27"/>
  <c r="Z130" i="27" s="1"/>
  <c r="Z141" i="27" s="1"/>
  <c r="Z145" i="27" s="1"/>
  <c r="V77" i="25"/>
  <c r="U114" i="25"/>
  <c r="V75" i="25"/>
  <c r="U112" i="25"/>
  <c r="V72" i="25"/>
  <c r="U109" i="25"/>
  <c r="T126" i="25"/>
  <c r="T130" i="25" s="1"/>
  <c r="T141" i="25" s="1"/>
  <c r="T145" i="25" s="1"/>
  <c r="S145" i="25"/>
  <c r="V45" i="25"/>
  <c r="U48" i="25"/>
  <c r="U91" i="25" s="1"/>
  <c r="U95" i="25" s="1"/>
  <c r="V53" i="25"/>
  <c r="V92" i="25" s="1"/>
  <c r="W50" i="25"/>
  <c r="V38" i="25"/>
  <c r="V89" i="25" s="1"/>
  <c r="W35" i="25"/>
  <c r="W58" i="25"/>
  <c r="W93" i="25" s="1"/>
  <c r="X55" i="25"/>
  <c r="Y30" i="25"/>
  <c r="X33" i="25"/>
  <c r="X88" i="25" s="1"/>
  <c r="U111" i="25"/>
  <c r="V74" i="25"/>
  <c r="V110" i="25"/>
  <c r="W73" i="25"/>
  <c r="W40" i="25"/>
  <c r="V43" i="25"/>
  <c r="V90" i="25" s="1"/>
  <c r="W28" i="25"/>
  <c r="W87" i="25" s="1"/>
  <c r="X25" i="25"/>
  <c r="U115" i="25"/>
  <c r="V78" i="25"/>
  <c r="V113" i="25"/>
  <c r="W76" i="25"/>
  <c r="V23" i="25"/>
  <c r="V86" i="25" s="1"/>
  <c r="W20" i="25"/>
  <c r="Q41" i="20"/>
  <c r="P45" i="20"/>
  <c r="Q17" i="20"/>
  <c r="P21" i="20"/>
  <c r="P65" i="20" s="1"/>
  <c r="Q23" i="20"/>
  <c r="P27" i="20"/>
  <c r="P66" i="20" s="1"/>
  <c r="Q29" i="20"/>
  <c r="P33" i="20"/>
  <c r="P67" i="20" s="1"/>
  <c r="Q35" i="20"/>
  <c r="P39" i="20"/>
  <c r="P68" i="20" s="1"/>
  <c r="O94" i="20"/>
  <c r="P86" i="20"/>
  <c r="P85" i="20"/>
  <c r="Q89" i="20"/>
  <c r="P88" i="20"/>
  <c r="N98" i="20"/>
  <c r="N109" i="20" s="1"/>
  <c r="P87" i="20"/>
  <c r="O71" i="20"/>
  <c r="AB114" i="27" l="1"/>
  <c r="AC77" i="27"/>
  <c r="AC43" i="27"/>
  <c r="AC90" i="27" s="1"/>
  <c r="AD40" i="27"/>
  <c r="AC58" i="27"/>
  <c r="AC93" i="27" s="1"/>
  <c r="AD55" i="27"/>
  <c r="AG45" i="27"/>
  <c r="AF48" i="27"/>
  <c r="AF91" i="27" s="1"/>
  <c r="AA130" i="27"/>
  <c r="AA141" i="27" s="1"/>
  <c r="AA145" i="27" s="1"/>
  <c r="AC115" i="27"/>
  <c r="AD78" i="27"/>
  <c r="AB38" i="27"/>
  <c r="AB89" i="27" s="1"/>
  <c r="AB95" i="27" s="1"/>
  <c r="AC35" i="27"/>
  <c r="AB116" i="27"/>
  <c r="AC79" i="27"/>
  <c r="AB112" i="27"/>
  <c r="AC75" i="27"/>
  <c r="AB117" i="27"/>
  <c r="AC80" i="27"/>
  <c r="AD23" i="27"/>
  <c r="AD86" i="27" s="1"/>
  <c r="AE20" i="27"/>
  <c r="AC28" i="27"/>
  <c r="AC87" i="27" s="1"/>
  <c r="AD25" i="27"/>
  <c r="AB111" i="27"/>
  <c r="AC74" i="27"/>
  <c r="AD53" i="27"/>
  <c r="AD92" i="27" s="1"/>
  <c r="AE50" i="27"/>
  <c r="AE33" i="27"/>
  <c r="AE88" i="27" s="1"/>
  <c r="AF30" i="27"/>
  <c r="AB113" i="27"/>
  <c r="AC76" i="27"/>
  <c r="AB109" i="27"/>
  <c r="AC72" i="27"/>
  <c r="AE73" i="27"/>
  <c r="AD110" i="27"/>
  <c r="AB118" i="27"/>
  <c r="AC81" i="27"/>
  <c r="V114" i="25"/>
  <c r="W77" i="25"/>
  <c r="U126" i="25"/>
  <c r="U130" i="25" s="1"/>
  <c r="U141" i="25" s="1"/>
  <c r="U145" i="25" s="1"/>
  <c r="V112" i="25"/>
  <c r="W75" i="25"/>
  <c r="W72" i="25"/>
  <c r="V109" i="25"/>
  <c r="X50" i="25"/>
  <c r="W53" i="25"/>
  <c r="W92" i="25" s="1"/>
  <c r="W23" i="25"/>
  <c r="W86" i="25" s="1"/>
  <c r="X20" i="25"/>
  <c r="Z30" i="25"/>
  <c r="Y33" i="25"/>
  <c r="Y88" i="25" s="1"/>
  <c r="V111" i="25"/>
  <c r="W74" i="25"/>
  <c r="V115" i="25"/>
  <c r="W78" i="25"/>
  <c r="X40" i="25"/>
  <c r="W43" i="25"/>
  <c r="W90" i="25" s="1"/>
  <c r="X58" i="25"/>
  <c r="X93" i="25" s="1"/>
  <c r="Y55" i="25"/>
  <c r="W113" i="25"/>
  <c r="X76" i="25"/>
  <c r="W110" i="25"/>
  <c r="X73" i="25"/>
  <c r="W45" i="25"/>
  <c r="V48" i="25"/>
  <c r="V91" i="25" s="1"/>
  <c r="V95" i="25" s="1"/>
  <c r="X28" i="25"/>
  <c r="X87" i="25" s="1"/>
  <c r="Y25" i="25"/>
  <c r="X35" i="25"/>
  <c r="W38" i="25"/>
  <c r="W89" i="25" s="1"/>
  <c r="R23" i="20"/>
  <c r="Q27" i="20"/>
  <c r="Q66" i="20" s="1"/>
  <c r="R29" i="20"/>
  <c r="Q33" i="20"/>
  <c r="Q67" i="20" s="1"/>
  <c r="R17" i="20"/>
  <c r="Q21" i="20"/>
  <c r="R35" i="20"/>
  <c r="Q39" i="20"/>
  <c r="Q68" i="20" s="1"/>
  <c r="R41" i="20"/>
  <c r="Q45" i="20"/>
  <c r="Q69" i="20" s="1"/>
  <c r="P94" i="20"/>
  <c r="O98" i="20"/>
  <c r="O109" i="20" s="1"/>
  <c r="O113" i="20" s="1"/>
  <c r="P69" i="20"/>
  <c r="P71" i="20" s="1"/>
  <c r="Q87" i="20"/>
  <c r="R89" i="20"/>
  <c r="Q85" i="20"/>
  <c r="Q88" i="20"/>
  <c r="Q86" i="20"/>
  <c r="N113" i="20"/>
  <c r="AC113" i="27" l="1"/>
  <c r="AD76" i="27"/>
  <c r="AD43" i="27"/>
  <c r="AD90" i="27" s="1"/>
  <c r="AE40" i="27"/>
  <c r="AC38" i="27"/>
  <c r="AC89" i="27" s="1"/>
  <c r="AC95" i="27" s="1"/>
  <c r="AD35" i="27"/>
  <c r="AH45" i="27"/>
  <c r="AG48" i="27"/>
  <c r="AG91" i="27" s="1"/>
  <c r="AF50" i="27"/>
  <c r="AE53" i="27"/>
  <c r="AE92" i="27" s="1"/>
  <c r="AE110" i="27"/>
  <c r="AF73" i="27"/>
  <c r="AC116" i="27"/>
  <c r="AD79" i="27"/>
  <c r="AE23" i="27"/>
  <c r="AE86" i="27" s="1"/>
  <c r="AF20" i="27"/>
  <c r="AD115" i="27"/>
  <c r="AE78" i="27"/>
  <c r="AC109" i="27"/>
  <c r="AD72" i="27"/>
  <c r="AC111" i="27"/>
  <c r="AD74" i="27"/>
  <c r="AC112" i="27"/>
  <c r="AD75" i="27"/>
  <c r="AC114" i="27"/>
  <c r="AD77" i="27"/>
  <c r="AD28" i="27"/>
  <c r="AD87" i="27" s="1"/>
  <c r="AE25" i="27"/>
  <c r="AE55" i="27"/>
  <c r="AD58" i="27"/>
  <c r="AD93" i="27" s="1"/>
  <c r="AC118" i="27"/>
  <c r="AD81" i="27"/>
  <c r="AG30" i="27"/>
  <c r="AF33" i="27"/>
  <c r="AF88" i="27" s="1"/>
  <c r="AC117" i="27"/>
  <c r="AD80" i="27"/>
  <c r="AB126" i="27"/>
  <c r="AB130" i="27" s="1"/>
  <c r="AB141" i="27" s="1"/>
  <c r="AB145" i="27" s="1"/>
  <c r="W114" i="25"/>
  <c r="X77" i="25"/>
  <c r="X75" i="25"/>
  <c r="W112" i="25"/>
  <c r="W109" i="25"/>
  <c r="X72" i="25"/>
  <c r="V126" i="25"/>
  <c r="V130" i="25" s="1"/>
  <c r="V141" i="25" s="1"/>
  <c r="V145" i="25" s="1"/>
  <c r="X110" i="25"/>
  <c r="Y73" i="25"/>
  <c r="W115" i="25"/>
  <c r="X78" i="25"/>
  <c r="AA30" i="25"/>
  <c r="Z33" i="25"/>
  <c r="Z88" i="25" s="1"/>
  <c r="Y40" i="25"/>
  <c r="X43" i="25"/>
  <c r="X90" i="25" s="1"/>
  <c r="X23" i="25"/>
  <c r="X86" i="25" s="1"/>
  <c r="Y20" i="25"/>
  <c r="X45" i="25"/>
  <c r="W48" i="25"/>
  <c r="W91" i="25" s="1"/>
  <c r="W95" i="25" s="1"/>
  <c r="Y58" i="25"/>
  <c r="Y93" i="25" s="1"/>
  <c r="Z55" i="25"/>
  <c r="Z25" i="25"/>
  <c r="Y28" i="25"/>
  <c r="Y87" i="25" s="1"/>
  <c r="X113" i="25"/>
  <c r="Y76" i="25"/>
  <c r="Y35" i="25"/>
  <c r="X38" i="25"/>
  <c r="X89" i="25" s="1"/>
  <c r="W111" i="25"/>
  <c r="X74" i="25"/>
  <c r="X53" i="25"/>
  <c r="X92" i="25" s="1"/>
  <c r="Y50" i="25"/>
  <c r="S17" i="20"/>
  <c r="R21" i="20"/>
  <c r="R65" i="20" s="1"/>
  <c r="S29" i="20"/>
  <c r="R33" i="20"/>
  <c r="R67" i="20" s="1"/>
  <c r="S41" i="20"/>
  <c r="R45" i="20"/>
  <c r="S35" i="20"/>
  <c r="R39" i="20"/>
  <c r="R68" i="20" s="1"/>
  <c r="S23" i="20"/>
  <c r="R27" i="20"/>
  <c r="R66" i="20" s="1"/>
  <c r="P98" i="20"/>
  <c r="P109" i="20" s="1"/>
  <c r="P113" i="20" s="1"/>
  <c r="Q94" i="20"/>
  <c r="R87" i="20"/>
  <c r="R88" i="20"/>
  <c r="R85" i="20"/>
  <c r="S89" i="20"/>
  <c r="R86" i="20"/>
  <c r="AC130" i="27" l="1"/>
  <c r="AC141" i="27" s="1"/>
  <c r="AC145" i="27" s="1"/>
  <c r="AF55" i="27"/>
  <c r="AE58" i="27"/>
  <c r="AE93" i="27" s="1"/>
  <c r="AD117" i="27"/>
  <c r="AE80" i="27"/>
  <c r="AD109" i="27"/>
  <c r="AE72" i="27"/>
  <c r="AF110" i="27"/>
  <c r="AG73" i="27"/>
  <c r="AC126" i="27"/>
  <c r="AE28" i="27"/>
  <c r="AE87" i="27" s="1"/>
  <c r="AF25" i="27"/>
  <c r="AE43" i="27"/>
  <c r="AE90" i="27" s="1"/>
  <c r="AF40" i="27"/>
  <c r="AD114" i="27"/>
  <c r="AE77" i="27"/>
  <c r="AE115" i="27"/>
  <c r="AF78" i="27"/>
  <c r="AF23" i="27"/>
  <c r="AF86" i="27" s="1"/>
  <c r="AG20" i="27"/>
  <c r="AI45" i="27"/>
  <c r="AH48" i="27"/>
  <c r="AH91" i="27" s="1"/>
  <c r="AH30" i="27"/>
  <c r="AG33" i="27"/>
  <c r="AG88" i="27" s="1"/>
  <c r="AG50" i="27"/>
  <c r="AF53" i="27"/>
  <c r="AF92" i="27" s="1"/>
  <c r="AD118" i="27"/>
  <c r="AE81" i="27"/>
  <c r="AD112" i="27"/>
  <c r="AE75" i="27"/>
  <c r="AD113" i="27"/>
  <c r="AE76" i="27"/>
  <c r="AD111" i="27"/>
  <c r="AE74" i="27"/>
  <c r="AD116" i="27"/>
  <c r="AE79" i="27"/>
  <c r="AD38" i="27"/>
  <c r="AD89" i="27" s="1"/>
  <c r="AD95" i="27" s="1"/>
  <c r="AE35" i="27"/>
  <c r="X114" i="25"/>
  <c r="Y77" i="25"/>
  <c r="W126" i="25"/>
  <c r="W130" i="25" s="1"/>
  <c r="W141" i="25" s="1"/>
  <c r="W145" i="25" s="1"/>
  <c r="Y75" i="25"/>
  <c r="X112" i="25"/>
  <c r="Y72" i="25"/>
  <c r="X109" i="25"/>
  <c r="Y45" i="25"/>
  <c r="X48" i="25"/>
  <c r="X91" i="25" s="1"/>
  <c r="X95" i="25" s="1"/>
  <c r="AA25" i="25"/>
  <c r="Z28" i="25"/>
  <c r="Z87" i="25" s="1"/>
  <c r="X115" i="25"/>
  <c r="Y78" i="25"/>
  <c r="Z35" i="25"/>
  <c r="Y38" i="25"/>
  <c r="Y89" i="25" s="1"/>
  <c r="AA55" i="25"/>
  <c r="Z58" i="25"/>
  <c r="Z93" i="25" s="1"/>
  <c r="Y110" i="25"/>
  <c r="Z73" i="25"/>
  <c r="Y53" i="25"/>
  <c r="Y92" i="25" s="1"/>
  <c r="Z50" i="25"/>
  <c r="Y113" i="25"/>
  <c r="Z76" i="25"/>
  <c r="Z40" i="25"/>
  <c r="Y43" i="25"/>
  <c r="Y90" i="25" s="1"/>
  <c r="AB30" i="25"/>
  <c r="AA33" i="25"/>
  <c r="AA88" i="25" s="1"/>
  <c r="Y23" i="25"/>
  <c r="Y86" i="25" s="1"/>
  <c r="Z20" i="25"/>
  <c r="X111" i="25"/>
  <c r="Y74" i="25"/>
  <c r="T41" i="20"/>
  <c r="S45" i="20"/>
  <c r="S69" i="20" s="1"/>
  <c r="T23" i="20"/>
  <c r="S27" i="20"/>
  <c r="S66" i="20" s="1"/>
  <c r="T35" i="20"/>
  <c r="S39" i="20"/>
  <c r="S68" i="20" s="1"/>
  <c r="T29" i="20"/>
  <c r="S33" i="20"/>
  <c r="S67" i="20" s="1"/>
  <c r="T17" i="20"/>
  <c r="S21" i="20"/>
  <c r="S65" i="20" s="1"/>
  <c r="R94" i="20"/>
  <c r="R69" i="20"/>
  <c r="R71" i="20" s="1"/>
  <c r="S88" i="20"/>
  <c r="S85" i="20"/>
  <c r="S87" i="20"/>
  <c r="S86" i="20"/>
  <c r="T89" i="20"/>
  <c r="AD126" i="27" l="1"/>
  <c r="AE116" i="27"/>
  <c r="AF79" i="27"/>
  <c r="AE118" i="27"/>
  <c r="AF81" i="27"/>
  <c r="AE117" i="27"/>
  <c r="AF80" i="27"/>
  <c r="AE114" i="27"/>
  <c r="AF77" i="27"/>
  <c r="AE38" i="27"/>
  <c r="AE89" i="27" s="1"/>
  <c r="AE95" i="27" s="1"/>
  <c r="AE130" i="27" s="1"/>
  <c r="AE141" i="27" s="1"/>
  <c r="AE145" i="27" s="1"/>
  <c r="AF35" i="27"/>
  <c r="AE111" i="27"/>
  <c r="AF74" i="27"/>
  <c r="AD130" i="27"/>
  <c r="AD141" i="27" s="1"/>
  <c r="AD145" i="27" s="1"/>
  <c r="AF43" i="27"/>
  <c r="AF90" i="27" s="1"/>
  <c r="AG40" i="27"/>
  <c r="AF28" i="27"/>
  <c r="AF87" i="27" s="1"/>
  <c r="AG25" i="27"/>
  <c r="AH50" i="27"/>
  <c r="AG53" i="27"/>
  <c r="AG92" i="27" s="1"/>
  <c r="AF115" i="27"/>
  <c r="AG78" i="27"/>
  <c r="AG55" i="27"/>
  <c r="AF58" i="27"/>
  <c r="AF93" i="27" s="1"/>
  <c r="AI30" i="27"/>
  <c r="AH33" i="27"/>
  <c r="AH88" i="27" s="1"/>
  <c r="AE112" i="27"/>
  <c r="AF75" i="27"/>
  <c r="AE109" i="27"/>
  <c r="AE126" i="27" s="1"/>
  <c r="AF72" i="27"/>
  <c r="AJ45" i="27"/>
  <c r="AI48" i="27"/>
  <c r="AI91" i="27" s="1"/>
  <c r="AG23" i="27"/>
  <c r="AG86" i="27" s="1"/>
  <c r="AH20" i="27"/>
  <c r="AE113" i="27"/>
  <c r="AF76" i="27"/>
  <c r="AG110" i="27"/>
  <c r="AH73" i="27"/>
  <c r="Y114" i="25"/>
  <c r="Z77" i="25"/>
  <c r="Y112" i="25"/>
  <c r="Z75" i="25"/>
  <c r="X126" i="25"/>
  <c r="Y109" i="25"/>
  <c r="Z72" i="25"/>
  <c r="X130" i="25"/>
  <c r="X141" i="25" s="1"/>
  <c r="X145" i="25" s="1"/>
  <c r="Y115" i="25"/>
  <c r="Z78" i="25"/>
  <c r="Z113" i="25"/>
  <c r="AA76" i="25"/>
  <c r="AB25" i="25"/>
  <c r="AA28" i="25"/>
  <c r="AA87" i="25" s="1"/>
  <c r="Z110" i="25"/>
  <c r="AA73" i="25"/>
  <c r="AB33" i="25"/>
  <c r="AB88" i="25" s="1"/>
  <c r="AC30" i="25"/>
  <c r="Y111" i="25"/>
  <c r="Z74" i="25"/>
  <c r="Z43" i="25"/>
  <c r="Z90" i="25" s="1"/>
  <c r="AA40" i="25"/>
  <c r="Z53" i="25"/>
  <c r="Z92" i="25" s="1"/>
  <c r="AA50" i="25"/>
  <c r="AB55" i="25"/>
  <c r="AA58" i="25"/>
  <c r="AA93" i="25" s="1"/>
  <c r="Y48" i="25"/>
  <c r="Y91" i="25" s="1"/>
  <c r="Y95" i="25" s="1"/>
  <c r="Z45" i="25"/>
  <c r="Z23" i="25"/>
  <c r="Z86" i="25" s="1"/>
  <c r="AA20" i="25"/>
  <c r="AA35" i="25"/>
  <c r="Z38" i="25"/>
  <c r="Z89" i="25" s="1"/>
  <c r="U41" i="20"/>
  <c r="T45" i="20"/>
  <c r="U29" i="20"/>
  <c r="T33" i="20"/>
  <c r="T67" i="20" s="1"/>
  <c r="U35" i="20"/>
  <c r="T39" i="20"/>
  <c r="T68" i="20" s="1"/>
  <c r="U23" i="20"/>
  <c r="T27" i="20"/>
  <c r="T66" i="20" s="1"/>
  <c r="U17" i="20"/>
  <c r="T21" i="20"/>
  <c r="T65" i="20" s="1"/>
  <c r="R98" i="20"/>
  <c r="R109" i="20" s="1"/>
  <c r="R113" i="20" s="1"/>
  <c r="S94" i="20"/>
  <c r="T86" i="20"/>
  <c r="U89" i="20"/>
  <c r="T85" i="20"/>
  <c r="T88" i="20"/>
  <c r="T87" i="20"/>
  <c r="S71" i="20"/>
  <c r="AH110" i="27" l="1"/>
  <c r="AI73" i="27"/>
  <c r="AG115" i="27"/>
  <c r="AH78" i="27"/>
  <c r="AF117" i="27"/>
  <c r="AG80" i="27"/>
  <c r="AG74" i="27"/>
  <c r="AF111" i="27"/>
  <c r="AF118" i="27"/>
  <c r="AG81" i="27"/>
  <c r="AI50" i="27"/>
  <c r="AH53" i="27"/>
  <c r="AH92" i="27" s="1"/>
  <c r="AH25" i="27"/>
  <c r="AG28" i="27"/>
  <c r="AG87" i="27" s="1"/>
  <c r="AF109" i="27"/>
  <c r="AG72" i="27"/>
  <c r="AF113" i="27"/>
  <c r="AG76" i="27"/>
  <c r="AF38" i="27"/>
  <c r="AF89" i="27" s="1"/>
  <c r="AF95" i="27" s="1"/>
  <c r="AG35" i="27"/>
  <c r="AG77" i="27"/>
  <c r="AF114" i="27"/>
  <c r="AF112" i="27"/>
  <c r="AG75" i="27"/>
  <c r="AI20" i="27"/>
  <c r="AH23" i="27"/>
  <c r="AH86" i="27" s="1"/>
  <c r="AF116" i="27"/>
  <c r="AG79" i="27"/>
  <c r="AJ30" i="27"/>
  <c r="AI33" i="27"/>
  <c r="AI88" i="27" s="1"/>
  <c r="AJ48" i="27"/>
  <c r="AJ91" i="27" s="1"/>
  <c r="AK45" i="27"/>
  <c r="AH55" i="27"/>
  <c r="AG58" i="27"/>
  <c r="AG93" i="27" s="1"/>
  <c r="AH40" i="27"/>
  <c r="AG43" i="27"/>
  <c r="AG90" i="27" s="1"/>
  <c r="Z114" i="25"/>
  <c r="AA77" i="25"/>
  <c r="Z112" i="25"/>
  <c r="AA75" i="25"/>
  <c r="Y126" i="25"/>
  <c r="Y130" i="25" s="1"/>
  <c r="Y141" i="25" s="1"/>
  <c r="Y145" i="25" s="1"/>
  <c r="AA72" i="25"/>
  <c r="Z109" i="25"/>
  <c r="AB20" i="25"/>
  <c r="AA23" i="25"/>
  <c r="AA86" i="25" s="1"/>
  <c r="AA110" i="25"/>
  <c r="AB73" i="25"/>
  <c r="Z115" i="25"/>
  <c r="AA78" i="25"/>
  <c r="Z48" i="25"/>
  <c r="Z91" i="25" s="1"/>
  <c r="Z95" i="25" s="1"/>
  <c r="AA45" i="25"/>
  <c r="AA43" i="25"/>
  <c r="AA90" i="25" s="1"/>
  <c r="AB40" i="25"/>
  <c r="AA38" i="25"/>
  <c r="AA89" i="25" s="1"/>
  <c r="AB35" i="25"/>
  <c r="Z111" i="25"/>
  <c r="AA74" i="25"/>
  <c r="AB28" i="25"/>
  <c r="AB87" i="25" s="1"/>
  <c r="AC25" i="25"/>
  <c r="AA113" i="25"/>
  <c r="AB76" i="25"/>
  <c r="AC55" i="25"/>
  <c r="AB58" i="25"/>
  <c r="AB93" i="25" s="1"/>
  <c r="AB50" i="25"/>
  <c r="AA53" i="25"/>
  <c r="AA92" i="25" s="1"/>
  <c r="AC33" i="25"/>
  <c r="AC88" i="25" s="1"/>
  <c r="AD30" i="25"/>
  <c r="V41" i="20"/>
  <c r="U45" i="20"/>
  <c r="V17" i="20"/>
  <c r="U21" i="20"/>
  <c r="U65" i="20" s="1"/>
  <c r="V23" i="20"/>
  <c r="U27" i="20"/>
  <c r="U66" i="20" s="1"/>
  <c r="V35" i="20"/>
  <c r="U39" i="20"/>
  <c r="U68" i="20" s="1"/>
  <c r="V29" i="20"/>
  <c r="U33" i="20"/>
  <c r="U67" i="20" s="1"/>
  <c r="S98" i="20"/>
  <c r="S109" i="20" s="1"/>
  <c r="S113" i="20" s="1"/>
  <c r="T94" i="20"/>
  <c r="U87" i="20"/>
  <c r="T69" i="20"/>
  <c r="T71" i="20" s="1"/>
  <c r="U85" i="20"/>
  <c r="V89" i="20"/>
  <c r="U88" i="20"/>
  <c r="U86" i="20"/>
  <c r="AG111" i="27" l="1"/>
  <c r="AH74" i="27"/>
  <c r="AJ33" i="27"/>
  <c r="AJ88" i="27" s="1"/>
  <c r="AK30" i="27"/>
  <c r="AG114" i="27"/>
  <c r="AH77" i="27"/>
  <c r="AI25" i="27"/>
  <c r="AH28" i="27"/>
  <c r="AH87" i="27" s="1"/>
  <c r="AG117" i="27"/>
  <c r="AH80" i="27"/>
  <c r="AG116" i="27"/>
  <c r="AH79" i="27"/>
  <c r="AG38" i="27"/>
  <c r="AG89" i="27" s="1"/>
  <c r="AG95" i="27" s="1"/>
  <c r="AG130" i="27" s="1"/>
  <c r="AG141" i="27" s="1"/>
  <c r="AG145" i="27" s="1"/>
  <c r="AH35" i="27"/>
  <c r="AF126" i="27"/>
  <c r="AF130" i="27" s="1"/>
  <c r="AF141" i="27" s="1"/>
  <c r="AF145" i="27" s="1"/>
  <c r="AI40" i="27"/>
  <c r="AH43" i="27"/>
  <c r="AH90" i="27" s="1"/>
  <c r="AI53" i="27"/>
  <c r="AI92" i="27" s="1"/>
  <c r="AJ50" i="27"/>
  <c r="AH115" i="27"/>
  <c r="AI78" i="27"/>
  <c r="AG113" i="27"/>
  <c r="AH76" i="27"/>
  <c r="AH58" i="27"/>
  <c r="AH93" i="27" s="1"/>
  <c r="AI55" i="27"/>
  <c r="AJ20" i="27"/>
  <c r="AI23" i="27"/>
  <c r="AI86" i="27" s="1"/>
  <c r="AG118" i="27"/>
  <c r="AH81" i="27"/>
  <c r="AI110" i="27"/>
  <c r="AJ73" i="27"/>
  <c r="AK48" i="27"/>
  <c r="AK91" i="27" s="1"/>
  <c r="AL45" i="27"/>
  <c r="AG112" i="27"/>
  <c r="AH75" i="27"/>
  <c r="AG109" i="27"/>
  <c r="AG126" i="27" s="1"/>
  <c r="AH72" i="27"/>
  <c r="AA114" i="25"/>
  <c r="AB77" i="25"/>
  <c r="Z126" i="25"/>
  <c r="Z130" i="25" s="1"/>
  <c r="Z141" i="25" s="1"/>
  <c r="Z145" i="25" s="1"/>
  <c r="AA112" i="25"/>
  <c r="AB75" i="25"/>
  <c r="AA109" i="25"/>
  <c r="AB72" i="25"/>
  <c r="AC28" i="25"/>
  <c r="AC87" i="25" s="1"/>
  <c r="AD25" i="25"/>
  <c r="AA111" i="25"/>
  <c r="AB74" i="25"/>
  <c r="AB110" i="25"/>
  <c r="AC73" i="25"/>
  <c r="AB53" i="25"/>
  <c r="AB92" i="25" s="1"/>
  <c r="AC50" i="25"/>
  <c r="AB43" i="25"/>
  <c r="AB90" i="25" s="1"/>
  <c r="AC40" i="25"/>
  <c r="AD55" i="25"/>
  <c r="AC58" i="25"/>
  <c r="AC93" i="25" s="1"/>
  <c r="AA48" i="25"/>
  <c r="AA91" i="25" s="1"/>
  <c r="AA95" i="25" s="1"/>
  <c r="AB45" i="25"/>
  <c r="AB113" i="25"/>
  <c r="AC76" i="25"/>
  <c r="AB38" i="25"/>
  <c r="AB89" i="25" s="1"/>
  <c r="AC35" i="25"/>
  <c r="AD33" i="25"/>
  <c r="AD88" i="25" s="1"/>
  <c r="AE30" i="25"/>
  <c r="AA115" i="25"/>
  <c r="AB78" i="25"/>
  <c r="AC20" i="25"/>
  <c r="AB23" i="25"/>
  <c r="AB86" i="25" s="1"/>
  <c r="W41" i="20"/>
  <c r="V45" i="20"/>
  <c r="V69" i="20" s="1"/>
  <c r="W23" i="20"/>
  <c r="V27" i="20"/>
  <c r="V66" i="20" s="1"/>
  <c r="W17" i="20"/>
  <c r="V21" i="20"/>
  <c r="V65" i="20" s="1"/>
  <c r="W29" i="20"/>
  <c r="V33" i="20"/>
  <c r="V67" i="20" s="1"/>
  <c r="W35" i="20"/>
  <c r="V39" i="20"/>
  <c r="V68" i="20" s="1"/>
  <c r="T98" i="20"/>
  <c r="T109" i="20" s="1"/>
  <c r="T113" i="20" s="1"/>
  <c r="V88" i="20"/>
  <c r="V86" i="20"/>
  <c r="U69" i="20"/>
  <c r="U71" i="20" s="1"/>
  <c r="V87" i="20"/>
  <c r="W89" i="20"/>
  <c r="V85" i="20"/>
  <c r="U94" i="20"/>
  <c r="AI35" i="27" l="1"/>
  <c r="AH38" i="27"/>
  <c r="AH89" i="27" s="1"/>
  <c r="AH95" i="27" s="1"/>
  <c r="AH114" i="27"/>
  <c r="AI77" i="27"/>
  <c r="AH112" i="27"/>
  <c r="AI75" i="27"/>
  <c r="AH118" i="27"/>
  <c r="AI81" i="27"/>
  <c r="AI115" i="27"/>
  <c r="AJ78" i="27"/>
  <c r="AH116" i="27"/>
  <c r="AI79" i="27"/>
  <c r="AK33" i="27"/>
  <c r="AK88" i="27" s="1"/>
  <c r="AL30" i="27"/>
  <c r="AH109" i="27"/>
  <c r="AI72" i="27"/>
  <c r="AH113" i="27"/>
  <c r="AI76" i="27"/>
  <c r="AJ25" i="27"/>
  <c r="AI28" i="27"/>
  <c r="AI87" i="27" s="1"/>
  <c r="AL48" i="27"/>
  <c r="AL91" i="27" s="1"/>
  <c r="AM45" i="27"/>
  <c r="AJ53" i="27"/>
  <c r="AJ92" i="27" s="1"/>
  <c r="AK50" i="27"/>
  <c r="AI80" i="27"/>
  <c r="AH117" i="27"/>
  <c r="AH111" i="27"/>
  <c r="AI74" i="27"/>
  <c r="AJ110" i="27"/>
  <c r="AK73" i="27"/>
  <c r="AJ23" i="27"/>
  <c r="AJ86" i="27" s="1"/>
  <c r="AK20" i="27"/>
  <c r="AI58" i="27"/>
  <c r="AI93" i="27" s="1"/>
  <c r="AJ55" i="27"/>
  <c r="AJ40" i="27"/>
  <c r="AI43" i="27"/>
  <c r="AI90" i="27" s="1"/>
  <c r="AB114" i="25"/>
  <c r="AC77" i="25"/>
  <c r="AB112" i="25"/>
  <c r="AC75" i="25"/>
  <c r="AB109" i="25"/>
  <c r="AC72" i="25"/>
  <c r="AB48" i="25"/>
  <c r="AB91" i="25" s="1"/>
  <c r="AB95" i="25" s="1"/>
  <c r="AC45" i="25"/>
  <c r="AC110" i="25"/>
  <c r="AD73" i="25"/>
  <c r="AB111" i="25"/>
  <c r="AC74" i="25"/>
  <c r="AD58" i="25"/>
  <c r="AD93" i="25" s="1"/>
  <c r="AE55" i="25"/>
  <c r="AA126" i="25"/>
  <c r="AA130" i="25" s="1"/>
  <c r="AA141" i="25" s="1"/>
  <c r="AA145" i="25" s="1"/>
  <c r="AC53" i="25"/>
  <c r="AC92" i="25" s="1"/>
  <c r="AD50" i="25"/>
  <c r="AD20" i="25"/>
  <c r="AC23" i="25"/>
  <c r="AC86" i="25" s="1"/>
  <c r="AC38" i="25"/>
  <c r="AC89" i="25" s="1"/>
  <c r="AD35" i="25"/>
  <c r="AC43" i="25"/>
  <c r="AC90" i="25" s="1"/>
  <c r="AD40" i="25"/>
  <c r="AD28" i="25"/>
  <c r="AD87" i="25" s="1"/>
  <c r="AE25" i="25"/>
  <c r="AC113" i="25"/>
  <c r="AD76" i="25"/>
  <c r="AB115" i="25"/>
  <c r="AC78" i="25"/>
  <c r="AE33" i="25"/>
  <c r="AE88" i="25" s="1"/>
  <c r="AF30" i="25"/>
  <c r="X17" i="20"/>
  <c r="W21" i="20"/>
  <c r="W65" i="20" s="1"/>
  <c r="X23" i="20"/>
  <c r="W27" i="20"/>
  <c r="W66" i="20" s="1"/>
  <c r="X35" i="20"/>
  <c r="W39" i="20"/>
  <c r="W68" i="20" s="1"/>
  <c r="X29" i="20"/>
  <c r="W33" i="20"/>
  <c r="W67" i="20" s="1"/>
  <c r="V94" i="20"/>
  <c r="X41" i="20"/>
  <c r="W45" i="20"/>
  <c r="W87" i="20"/>
  <c r="W86" i="20"/>
  <c r="W85" i="20"/>
  <c r="X89" i="20"/>
  <c r="U98" i="20"/>
  <c r="U109" i="20" s="1"/>
  <c r="U113" i="20" s="1"/>
  <c r="W88" i="20"/>
  <c r="V71" i="20"/>
  <c r="AI38" i="27" l="1"/>
  <c r="AI89" i="27" s="1"/>
  <c r="AI95" i="27" s="1"/>
  <c r="AJ35" i="27"/>
  <c r="AK53" i="27"/>
  <c r="AK92" i="27" s="1"/>
  <c r="AL50" i="27"/>
  <c r="AH126" i="27"/>
  <c r="AK110" i="27"/>
  <c r="AL73" i="27"/>
  <c r="AM48" i="27"/>
  <c r="AM91" i="27" s="1"/>
  <c r="AN45" i="27"/>
  <c r="AL33" i="27"/>
  <c r="AL88" i="27" s="1"/>
  <c r="AM30" i="27"/>
  <c r="AI112" i="27"/>
  <c r="AJ75" i="27"/>
  <c r="AH130" i="27"/>
  <c r="AH141" i="27" s="1"/>
  <c r="AH145" i="27" s="1"/>
  <c r="AK23" i="27"/>
  <c r="AK86" i="27" s="1"/>
  <c r="AL20" i="27"/>
  <c r="AI109" i="27"/>
  <c r="AJ72" i="27"/>
  <c r="AI118" i="27"/>
  <c r="AJ81" i="27"/>
  <c r="AJ58" i="27"/>
  <c r="AJ93" i="27" s="1"/>
  <c r="AK55" i="27"/>
  <c r="AI113" i="27"/>
  <c r="AJ76" i="27"/>
  <c r="AI117" i="27"/>
  <c r="AJ80" i="27"/>
  <c r="AK40" i="27"/>
  <c r="AJ43" i="27"/>
  <c r="AJ90" i="27" s="1"/>
  <c r="AI111" i="27"/>
  <c r="AJ74" i="27"/>
  <c r="AI116" i="27"/>
  <c r="AJ79" i="27"/>
  <c r="AI114" i="27"/>
  <c r="AJ77" i="27"/>
  <c r="AK25" i="27"/>
  <c r="AJ28" i="27"/>
  <c r="AJ87" i="27" s="1"/>
  <c r="AJ115" i="27"/>
  <c r="AK78" i="27"/>
  <c r="AC114" i="25"/>
  <c r="AD77" i="25"/>
  <c r="AC112" i="25"/>
  <c r="AD75" i="25"/>
  <c r="AC109" i="25"/>
  <c r="AD72" i="25"/>
  <c r="AE28" i="25"/>
  <c r="AE87" i="25" s="1"/>
  <c r="AF25" i="25"/>
  <c r="AD53" i="25"/>
  <c r="AD92" i="25" s="1"/>
  <c r="AE50" i="25"/>
  <c r="AC111" i="25"/>
  <c r="AD74" i="25"/>
  <c r="AD45" i="25"/>
  <c r="AC48" i="25"/>
  <c r="AC91" i="25" s="1"/>
  <c r="AC95" i="25"/>
  <c r="AG30" i="25"/>
  <c r="AF33" i="25"/>
  <c r="AF88" i="25" s="1"/>
  <c r="AD113" i="25"/>
  <c r="AE76" i="25"/>
  <c r="AD110" i="25"/>
  <c r="AE73" i="25"/>
  <c r="AD23" i="25"/>
  <c r="AD86" i="25" s="1"/>
  <c r="AE20" i="25"/>
  <c r="AE40" i="25"/>
  <c r="AD43" i="25"/>
  <c r="AD90" i="25" s="1"/>
  <c r="AB126" i="25"/>
  <c r="AB130" i="25" s="1"/>
  <c r="AB141" i="25" s="1"/>
  <c r="AB145" i="25" s="1"/>
  <c r="AC115" i="25"/>
  <c r="AD78" i="25"/>
  <c r="AD38" i="25"/>
  <c r="AD89" i="25" s="1"/>
  <c r="AE35" i="25"/>
  <c r="AE58" i="25"/>
  <c r="AE93" i="25" s="1"/>
  <c r="AF55" i="25"/>
  <c r="Y29" i="20"/>
  <c r="X33" i="20"/>
  <c r="X67" i="20" s="1"/>
  <c r="Y35" i="20"/>
  <c r="X39" i="20"/>
  <c r="X68" i="20" s="1"/>
  <c r="Y23" i="20"/>
  <c r="X27" i="20"/>
  <c r="X66" i="20" s="1"/>
  <c r="Y41" i="20"/>
  <c r="X45" i="20"/>
  <c r="X69" i="20" s="1"/>
  <c r="Y17" i="20"/>
  <c r="X21" i="20"/>
  <c r="X65" i="20" s="1"/>
  <c r="Y89" i="20"/>
  <c r="X85" i="20"/>
  <c r="X86" i="20"/>
  <c r="W69" i="20"/>
  <c r="W71" i="20" s="1"/>
  <c r="X87" i="20"/>
  <c r="X88" i="20"/>
  <c r="W94" i="20"/>
  <c r="V98" i="20"/>
  <c r="V109" i="20" s="1"/>
  <c r="V113" i="20" s="1"/>
  <c r="AJ111" i="27" l="1"/>
  <c r="AK74" i="27"/>
  <c r="AJ118" i="27"/>
  <c r="AK81" i="27"/>
  <c r="AK28" i="27"/>
  <c r="AK87" i="27" s="1"/>
  <c r="AL25" i="27"/>
  <c r="AK43" i="27"/>
  <c r="AK90" i="27" s="1"/>
  <c r="AL40" i="27"/>
  <c r="AM33" i="27"/>
  <c r="AM88" i="27" s="1"/>
  <c r="AN30" i="27"/>
  <c r="AL53" i="27"/>
  <c r="AL92" i="27" s="1"/>
  <c r="AM50" i="27"/>
  <c r="AK115" i="27"/>
  <c r="AL78" i="27"/>
  <c r="AJ112" i="27"/>
  <c r="AK75" i="27"/>
  <c r="AJ114" i="27"/>
  <c r="AK77" i="27"/>
  <c r="AI126" i="27"/>
  <c r="AI130" i="27" s="1"/>
  <c r="AI141" i="27" s="1"/>
  <c r="AI145" i="27" s="1"/>
  <c r="AO45" i="27"/>
  <c r="AN48" i="27"/>
  <c r="AN91" i="27" s="1"/>
  <c r="AJ38" i="27"/>
  <c r="AJ89" i="27" s="1"/>
  <c r="AJ95" i="27" s="1"/>
  <c r="AJ130" i="27" s="1"/>
  <c r="AJ141" i="27" s="1"/>
  <c r="AJ145" i="27" s="1"/>
  <c r="AK35" i="27"/>
  <c r="AJ116" i="27"/>
  <c r="AK79" i="27"/>
  <c r="AJ113" i="27"/>
  <c r="AK76" i="27"/>
  <c r="AL23" i="27"/>
  <c r="AL86" i="27" s="1"/>
  <c r="AM20" i="27"/>
  <c r="AK58" i="27"/>
  <c r="AK93" i="27" s="1"/>
  <c r="AL55" i="27"/>
  <c r="AJ117" i="27"/>
  <c r="AK80" i="27"/>
  <c r="AJ109" i="27"/>
  <c r="AJ126" i="27" s="1"/>
  <c r="AK72" i="27"/>
  <c r="AL110" i="27"/>
  <c r="AM73" i="27"/>
  <c r="AD114" i="25"/>
  <c r="AE77" i="25"/>
  <c r="AD112" i="25"/>
  <c r="AE75" i="25"/>
  <c r="AC126" i="25"/>
  <c r="AD109" i="25"/>
  <c r="AE72" i="25"/>
  <c r="AD111" i="25"/>
  <c r="AE74" i="25"/>
  <c r="AE113" i="25"/>
  <c r="AF76" i="25"/>
  <c r="AD115" i="25"/>
  <c r="AE78" i="25"/>
  <c r="AF40" i="25"/>
  <c r="AE43" i="25"/>
  <c r="AE90" i="25" s="1"/>
  <c r="AE53" i="25"/>
  <c r="AE92" i="25" s="1"/>
  <c r="AF50" i="25"/>
  <c r="AF35" i="25"/>
  <c r="AE38" i="25"/>
  <c r="AE89" i="25" s="1"/>
  <c r="AE23" i="25"/>
  <c r="AE86" i="25" s="1"/>
  <c r="AF20" i="25"/>
  <c r="AE110" i="25"/>
  <c r="AF73" i="25"/>
  <c r="AC130" i="25"/>
  <c r="AC141" i="25" s="1"/>
  <c r="AC145" i="25" s="1"/>
  <c r="AF58" i="25"/>
  <c r="AF93" i="25" s="1"/>
  <c r="AG55" i="25"/>
  <c r="AF28" i="25"/>
  <c r="AF87" i="25" s="1"/>
  <c r="AG25" i="25"/>
  <c r="AH30" i="25"/>
  <c r="AG33" i="25"/>
  <c r="AG88" i="25" s="1"/>
  <c r="AE45" i="25"/>
  <c r="AD48" i="25"/>
  <c r="AD91" i="25" s="1"/>
  <c r="AD95" i="25" s="1"/>
  <c r="Z17" i="20"/>
  <c r="Y21" i="20"/>
  <c r="Y65" i="20" s="1"/>
  <c r="Z23" i="20"/>
  <c r="Y27" i="20"/>
  <c r="Y66" i="20" s="1"/>
  <c r="Z35" i="20"/>
  <c r="Y39" i="20"/>
  <c r="Y68" i="20" s="1"/>
  <c r="Z41" i="20"/>
  <c r="Y45" i="20"/>
  <c r="Z29" i="20"/>
  <c r="Y33" i="20"/>
  <c r="Y67" i="20" s="1"/>
  <c r="X94" i="20"/>
  <c r="W98" i="20"/>
  <c r="W109" i="20" s="1"/>
  <c r="W113" i="20" s="1"/>
  <c r="Y85" i="20"/>
  <c r="Y87" i="20"/>
  <c r="Y88" i="20"/>
  <c r="Y86" i="20"/>
  <c r="Z89" i="20"/>
  <c r="X71" i="20"/>
  <c r="AK118" i="27" l="1"/>
  <c r="AL81" i="27"/>
  <c r="AK109" i="27"/>
  <c r="AL72" i="27"/>
  <c r="AK113" i="27"/>
  <c r="AL76" i="27"/>
  <c r="AP45" i="27"/>
  <c r="AO48" i="27"/>
  <c r="AO91" i="27" s="1"/>
  <c r="AK114" i="27"/>
  <c r="AL77" i="27"/>
  <c r="AM110" i="27"/>
  <c r="AN73" i="27"/>
  <c r="AL115" i="27"/>
  <c r="AM78" i="27"/>
  <c r="AN50" i="27"/>
  <c r="AM53" i="27"/>
  <c r="AM92" i="27" s="1"/>
  <c r="AO30" i="27"/>
  <c r="AN33" i="27"/>
  <c r="AN88" i="27" s="1"/>
  <c r="AK116" i="27"/>
  <c r="AL79" i="27"/>
  <c r="AK112" i="27"/>
  <c r="AL75" i="27"/>
  <c r="AL43" i="27"/>
  <c r="AL90" i="27" s="1"/>
  <c r="AM40" i="27"/>
  <c r="AL28" i="27"/>
  <c r="AL87" i="27" s="1"/>
  <c r="AM25" i="27"/>
  <c r="AM23" i="27"/>
  <c r="AM86" i="27" s="1"/>
  <c r="AN20" i="27"/>
  <c r="AK111" i="27"/>
  <c r="AL74" i="27"/>
  <c r="AK117" i="27"/>
  <c r="AL80" i="27"/>
  <c r="AM55" i="27"/>
  <c r="AL58" i="27"/>
  <c r="AL93" i="27" s="1"/>
  <c r="AK38" i="27"/>
  <c r="AK89" i="27" s="1"/>
  <c r="AK95" i="27" s="1"/>
  <c r="AL35" i="27"/>
  <c r="AE114" i="25"/>
  <c r="AF77" i="25"/>
  <c r="AE112" i="25"/>
  <c r="AF75" i="25"/>
  <c r="AD126" i="25"/>
  <c r="AF72" i="25"/>
  <c r="AE109" i="25"/>
  <c r="AD130" i="25"/>
  <c r="AD141" i="25" s="1"/>
  <c r="AD145" i="25" s="1"/>
  <c r="AG58" i="25"/>
  <c r="AG93" i="25" s="1"/>
  <c r="AH55" i="25"/>
  <c r="AI30" i="25"/>
  <c r="AH33" i="25"/>
  <c r="AH88" i="25" s="1"/>
  <c r="AF23" i="25"/>
  <c r="AF86" i="25" s="1"/>
  <c r="AG20" i="25"/>
  <c r="AE115" i="25"/>
  <c r="AF78" i="25"/>
  <c r="AF113" i="25"/>
  <c r="AG76" i="25"/>
  <c r="AG40" i="25"/>
  <c r="AF43" i="25"/>
  <c r="AF90" i="25" s="1"/>
  <c r="AH25" i="25"/>
  <c r="AG28" i="25"/>
  <c r="AG87" i="25" s="1"/>
  <c r="AF110" i="25"/>
  <c r="AG73" i="25"/>
  <c r="AG35" i="25"/>
  <c r="AF38" i="25"/>
  <c r="AF89" i="25" s="1"/>
  <c r="AF45" i="25"/>
  <c r="AE48" i="25"/>
  <c r="AE91" i="25" s="1"/>
  <c r="AE95" i="25" s="1"/>
  <c r="AF53" i="25"/>
  <c r="AF92" i="25" s="1"/>
  <c r="AG50" i="25"/>
  <c r="AE111" i="25"/>
  <c r="AF74" i="25"/>
  <c r="AA41" i="20"/>
  <c r="Z45" i="20"/>
  <c r="AA35" i="20"/>
  <c r="Z39" i="20"/>
  <c r="Z68" i="20" s="1"/>
  <c r="AA29" i="20"/>
  <c r="Z33" i="20"/>
  <c r="Z67" i="20" s="1"/>
  <c r="AA23" i="20"/>
  <c r="Z27" i="20"/>
  <c r="Z66" i="20" s="1"/>
  <c r="AA17" i="20"/>
  <c r="Z21" i="20"/>
  <c r="Z65" i="20" s="1"/>
  <c r="X98" i="20"/>
  <c r="X109" i="20" s="1"/>
  <c r="X113" i="20" s="1"/>
  <c r="Y69" i="20"/>
  <c r="Y71" i="20" s="1"/>
  <c r="Z86" i="20"/>
  <c r="Z88" i="20"/>
  <c r="Z87" i="20"/>
  <c r="AA89" i="20"/>
  <c r="Z85" i="20"/>
  <c r="Y94" i="20"/>
  <c r="AL113" i="27" l="1"/>
  <c r="AM76" i="27"/>
  <c r="AN23" i="27"/>
  <c r="AN86" i="27" s="1"/>
  <c r="AO20" i="27"/>
  <c r="AL116" i="27"/>
  <c r="AM79" i="27"/>
  <c r="AN110" i="27"/>
  <c r="AO73" i="27"/>
  <c r="AL109" i="27"/>
  <c r="AM72" i="27"/>
  <c r="AQ45" i="27"/>
  <c r="AP48" i="27"/>
  <c r="AP91" i="27" s="1"/>
  <c r="AM28" i="27"/>
  <c r="AM87" i="27" s="1"/>
  <c r="AN25" i="27"/>
  <c r="AL114" i="27"/>
  <c r="AM77" i="27"/>
  <c r="AL118" i="27"/>
  <c r="AM81" i="27"/>
  <c r="AO50" i="27"/>
  <c r="AN53" i="27"/>
  <c r="AN92" i="27" s="1"/>
  <c r="AM115" i="27"/>
  <c r="AN78" i="27"/>
  <c r="AL117" i="27"/>
  <c r="AM80" i="27"/>
  <c r="AP30" i="27"/>
  <c r="AO33" i="27"/>
  <c r="AO88" i="27" s="1"/>
  <c r="AL111" i="27"/>
  <c r="AM74" i="27"/>
  <c r="AL112" i="27"/>
  <c r="AM75" i="27"/>
  <c r="AL38" i="27"/>
  <c r="AL89" i="27" s="1"/>
  <c r="AL95" i="27" s="1"/>
  <c r="AM35" i="27"/>
  <c r="AK126" i="27"/>
  <c r="AK130" i="27" s="1"/>
  <c r="AK141" i="27" s="1"/>
  <c r="AK145" i="27" s="1"/>
  <c r="AN55" i="27"/>
  <c r="AM58" i="27"/>
  <c r="AM93" i="27" s="1"/>
  <c r="AM43" i="27"/>
  <c r="AM90" i="27" s="1"/>
  <c r="AN40" i="27"/>
  <c r="AF114" i="25"/>
  <c r="AG77" i="25"/>
  <c r="AG75" i="25"/>
  <c r="AF112" i="25"/>
  <c r="AG72" i="25"/>
  <c r="AF109" i="25"/>
  <c r="AG113" i="25"/>
  <c r="AH76" i="25"/>
  <c r="AG23" i="25"/>
  <c r="AG86" i="25" s="1"/>
  <c r="AH20" i="25"/>
  <c r="AH35" i="25"/>
  <c r="AG38" i="25"/>
  <c r="AG89" i="25" s="1"/>
  <c r="AG110" i="25"/>
  <c r="AH73" i="25"/>
  <c r="AH40" i="25"/>
  <c r="AG43" i="25"/>
  <c r="AG90" i="25" s="1"/>
  <c r="AE126" i="25"/>
  <c r="AE130" i="25" s="1"/>
  <c r="AE141" i="25" s="1"/>
  <c r="AE145" i="25" s="1"/>
  <c r="AJ30" i="25"/>
  <c r="AI33" i="25"/>
  <c r="AI88" i="25" s="1"/>
  <c r="AG53" i="25"/>
  <c r="AG92" i="25" s="1"/>
  <c r="AH50" i="25"/>
  <c r="AH58" i="25"/>
  <c r="AH93" i="25" s="1"/>
  <c r="AI55" i="25"/>
  <c r="AF115" i="25"/>
  <c r="AG78" i="25"/>
  <c r="AG45" i="25"/>
  <c r="AF48" i="25"/>
  <c r="AF91" i="25" s="1"/>
  <c r="AF95" i="25" s="1"/>
  <c r="AF111" i="25"/>
  <c r="AG74" i="25"/>
  <c r="AI25" i="25"/>
  <c r="AH28" i="25"/>
  <c r="AH87" i="25" s="1"/>
  <c r="AB17" i="20"/>
  <c r="AA21" i="20"/>
  <c r="AA65" i="20" s="1"/>
  <c r="AB23" i="20"/>
  <c r="AA27" i="20"/>
  <c r="AA66" i="20" s="1"/>
  <c r="AB35" i="20"/>
  <c r="AA39" i="20"/>
  <c r="AA68" i="20" s="1"/>
  <c r="AB29" i="20"/>
  <c r="AA33" i="20"/>
  <c r="AA67" i="20" s="1"/>
  <c r="AB41" i="20"/>
  <c r="AA45" i="20"/>
  <c r="Z94" i="20"/>
  <c r="AA85" i="20"/>
  <c r="AB89" i="20"/>
  <c r="Z69" i="20"/>
  <c r="Z71" i="20" s="1"/>
  <c r="AA88" i="20"/>
  <c r="Y98" i="20"/>
  <c r="Y109" i="20" s="1"/>
  <c r="Y113" i="20" s="1"/>
  <c r="AA87" i="20"/>
  <c r="AA86" i="20"/>
  <c r="AN115" i="27" l="1"/>
  <c r="AO78" i="27"/>
  <c r="AN28" i="27"/>
  <c r="AN87" i="27" s="1"/>
  <c r="AO25" i="27"/>
  <c r="AM116" i="27"/>
  <c r="AN79" i="27"/>
  <c r="AM111" i="27"/>
  <c r="AN74" i="27"/>
  <c r="AO23" i="27"/>
  <c r="AO86" i="27" s="1"/>
  <c r="AP20" i="27"/>
  <c r="AN43" i="27"/>
  <c r="AN90" i="27" s="1"/>
  <c r="AO40" i="27"/>
  <c r="AQ30" i="27"/>
  <c r="AP33" i="27"/>
  <c r="AP88" i="27" s="1"/>
  <c r="AM118" i="27"/>
  <c r="AN81" i="27"/>
  <c r="AM109" i="27"/>
  <c r="AN72" i="27"/>
  <c r="AM113" i="27"/>
  <c r="AN76" i="27"/>
  <c r="AM112" i="27"/>
  <c r="AN75" i="27"/>
  <c r="AO55" i="27"/>
  <c r="AN58" i="27"/>
  <c r="AN93" i="27" s="1"/>
  <c r="AP50" i="27"/>
  <c r="AO53" i="27"/>
  <c r="AO92" i="27" s="1"/>
  <c r="AM38" i="27"/>
  <c r="AM89" i="27" s="1"/>
  <c r="AM95" i="27" s="1"/>
  <c r="AN35" i="27"/>
  <c r="AM117" i="27"/>
  <c r="AN80" i="27"/>
  <c r="AL126" i="27"/>
  <c r="AL130" i="27" s="1"/>
  <c r="AL141" i="27" s="1"/>
  <c r="AL145" i="27" s="1"/>
  <c r="AR45" i="27"/>
  <c r="AQ48" i="27"/>
  <c r="AQ91" i="27" s="1"/>
  <c r="AM114" i="27"/>
  <c r="AN77" i="27"/>
  <c r="AO110" i="27"/>
  <c r="AP73" i="27"/>
  <c r="AG114" i="25"/>
  <c r="AH77" i="25"/>
  <c r="AH75" i="25"/>
  <c r="AG112" i="25"/>
  <c r="AF126" i="25"/>
  <c r="AF130" i="25" s="1"/>
  <c r="AF141" i="25" s="1"/>
  <c r="AF145" i="25" s="1"/>
  <c r="AG109" i="25"/>
  <c r="AH72" i="25"/>
  <c r="AI20" i="25"/>
  <c r="AH23" i="25"/>
  <c r="AH86" i="25" s="1"/>
  <c r="AJ33" i="25"/>
  <c r="AJ88" i="25" s="1"/>
  <c r="AK30" i="25"/>
  <c r="AH113" i="25"/>
  <c r="AI76" i="25"/>
  <c r="AG115" i="25"/>
  <c r="AH78" i="25"/>
  <c r="AJ55" i="25"/>
  <c r="AI58" i="25"/>
  <c r="AI93" i="25" s="1"/>
  <c r="AH110" i="25"/>
  <c r="AI73" i="25"/>
  <c r="AG111" i="25"/>
  <c r="AH74" i="25"/>
  <c r="AH53" i="25"/>
  <c r="AH92" i="25" s="1"/>
  <c r="AI50" i="25"/>
  <c r="AG48" i="25"/>
  <c r="AG91" i="25" s="1"/>
  <c r="AG95" i="25" s="1"/>
  <c r="AH45" i="25"/>
  <c r="AJ25" i="25"/>
  <c r="AI28" i="25"/>
  <c r="AI87" i="25" s="1"/>
  <c r="AI35" i="25"/>
  <c r="AH38" i="25"/>
  <c r="AH89" i="25" s="1"/>
  <c r="AH43" i="25"/>
  <c r="AH90" i="25" s="1"/>
  <c r="AI40" i="25"/>
  <c r="AC41" i="20"/>
  <c r="AB45" i="20"/>
  <c r="AB69" i="20" s="1"/>
  <c r="AC29" i="20"/>
  <c r="AB33" i="20"/>
  <c r="AB67" i="20" s="1"/>
  <c r="AC35" i="20"/>
  <c r="AB39" i="20"/>
  <c r="AB68" i="20" s="1"/>
  <c r="AC23" i="20"/>
  <c r="AB27" i="20"/>
  <c r="AB66" i="20" s="1"/>
  <c r="Z98" i="20"/>
  <c r="Z109" i="20" s="1"/>
  <c r="Z113" i="20" s="1"/>
  <c r="AC17" i="20"/>
  <c r="AB21" i="20"/>
  <c r="AB65" i="20" s="1"/>
  <c r="AA94" i="20"/>
  <c r="AB86" i="20"/>
  <c r="AB88" i="20"/>
  <c r="AC89" i="20"/>
  <c r="AB87" i="20"/>
  <c r="AA69" i="20"/>
  <c r="AA71" i="20" s="1"/>
  <c r="AB85" i="20"/>
  <c r="AN114" i="27" l="1"/>
  <c r="AO77" i="27"/>
  <c r="AN38" i="27"/>
  <c r="AN89" i="27" s="1"/>
  <c r="AN95" i="27" s="1"/>
  <c r="AO35" i="27"/>
  <c r="AN113" i="27"/>
  <c r="AO76" i="27"/>
  <c r="AP55" i="27"/>
  <c r="AO58" i="27"/>
  <c r="AO93" i="27" s="1"/>
  <c r="AP110" i="27"/>
  <c r="AQ73" i="27"/>
  <c r="AP40" i="27"/>
  <c r="AO43" i="27"/>
  <c r="AO90" i="27" s="1"/>
  <c r="AP25" i="27"/>
  <c r="AO28" i="27"/>
  <c r="AO87" i="27" s="1"/>
  <c r="AN117" i="27"/>
  <c r="AO80" i="27"/>
  <c r="AN109" i="27"/>
  <c r="AO72" i="27"/>
  <c r="AN116" i="27"/>
  <c r="AO79" i="27"/>
  <c r="AQ50" i="27"/>
  <c r="AP53" i="27"/>
  <c r="AP92" i="27" s="1"/>
  <c r="AM126" i="27"/>
  <c r="AM130" i="27" s="1"/>
  <c r="AM141" i="27" s="1"/>
  <c r="AM145" i="27" s="1"/>
  <c r="AQ20" i="27"/>
  <c r="AP23" i="27"/>
  <c r="AP86" i="27" s="1"/>
  <c r="AO115" i="27"/>
  <c r="AP78" i="27"/>
  <c r="AN111" i="27"/>
  <c r="AO74" i="27"/>
  <c r="AN112" i="27"/>
  <c r="AO75" i="27"/>
  <c r="AR30" i="27"/>
  <c r="AQ33" i="27"/>
  <c r="AQ88" i="27" s="1"/>
  <c r="AR48" i="27"/>
  <c r="AR91" i="27" s="1"/>
  <c r="AS45" i="27"/>
  <c r="AN118" i="27"/>
  <c r="AO81" i="27"/>
  <c r="AG126" i="25"/>
  <c r="AG130" i="25" s="1"/>
  <c r="AG141" i="25" s="1"/>
  <c r="AG145" i="25" s="1"/>
  <c r="AH114" i="25"/>
  <c r="AI77" i="25"/>
  <c r="AH112" i="25"/>
  <c r="AI75" i="25"/>
  <c r="AH109" i="25"/>
  <c r="AI72" i="25"/>
  <c r="AI38" i="25"/>
  <c r="AI89" i="25" s="1"/>
  <c r="AJ35" i="25"/>
  <c r="AI110" i="25"/>
  <c r="AJ73" i="25"/>
  <c r="AH115" i="25"/>
  <c r="AI78" i="25"/>
  <c r="AJ28" i="25"/>
  <c r="AJ87" i="25" s="1"/>
  <c r="AK25" i="25"/>
  <c r="AK33" i="25"/>
  <c r="AK88" i="25" s="1"/>
  <c r="AL30" i="25"/>
  <c r="AH48" i="25"/>
  <c r="AH91" i="25" s="1"/>
  <c r="AH95" i="25" s="1"/>
  <c r="AI45" i="25"/>
  <c r="AJ20" i="25"/>
  <c r="AI23" i="25"/>
  <c r="AI86" i="25" s="1"/>
  <c r="AH111" i="25"/>
  <c r="AI74" i="25"/>
  <c r="AI43" i="25"/>
  <c r="AI90" i="25" s="1"/>
  <c r="AJ40" i="25"/>
  <c r="AK55" i="25"/>
  <c r="AJ58" i="25"/>
  <c r="AJ93" i="25" s="1"/>
  <c r="AI53" i="25"/>
  <c r="AI92" i="25" s="1"/>
  <c r="AJ50" i="25"/>
  <c r="AI113" i="25"/>
  <c r="AJ76" i="25"/>
  <c r="AD23" i="20"/>
  <c r="AC27" i="20"/>
  <c r="AC66" i="20" s="1"/>
  <c r="AD35" i="20"/>
  <c r="AC39" i="20"/>
  <c r="AC68" i="20" s="1"/>
  <c r="AD17" i="20"/>
  <c r="AC21" i="20"/>
  <c r="AC65" i="20" s="1"/>
  <c r="AD29" i="20"/>
  <c r="AC33" i="20"/>
  <c r="AC67" i="20" s="1"/>
  <c r="AD41" i="20"/>
  <c r="AC45" i="20"/>
  <c r="AA98" i="20"/>
  <c r="AA109" i="20" s="1"/>
  <c r="AA113" i="20" s="1"/>
  <c r="AC85" i="20"/>
  <c r="AC87" i="20"/>
  <c r="AC88" i="20"/>
  <c r="AD89" i="20"/>
  <c r="AC86" i="20"/>
  <c r="AB94" i="20"/>
  <c r="AB71" i="20"/>
  <c r="AO118" i="27" l="1"/>
  <c r="AP81" i="27"/>
  <c r="AQ25" i="27"/>
  <c r="AP28" i="27"/>
  <c r="AP87" i="27" s="1"/>
  <c r="AS48" i="27"/>
  <c r="AS91" i="27" s="1"/>
  <c r="AT45" i="27"/>
  <c r="AP115" i="27"/>
  <c r="AQ78" i="27"/>
  <c r="AQ40" i="27"/>
  <c r="AP43" i="27"/>
  <c r="AP90" i="27" s="1"/>
  <c r="AO38" i="27"/>
  <c r="AO89" i="27" s="1"/>
  <c r="AO95" i="27" s="1"/>
  <c r="AP35" i="27"/>
  <c r="AO112" i="27"/>
  <c r="AP75" i="27"/>
  <c r="AP58" i="27"/>
  <c r="AP93" i="27" s="1"/>
  <c r="AQ55" i="27"/>
  <c r="AQ53" i="27"/>
  <c r="AQ92" i="27" s="1"/>
  <c r="AR50" i="27"/>
  <c r="AO109" i="27"/>
  <c r="AP72" i="27"/>
  <c r="AN130" i="27"/>
  <c r="AN141" i="27" s="1"/>
  <c r="AN145" i="27" s="1"/>
  <c r="AO111" i="27"/>
  <c r="AP74" i="27"/>
  <c r="AO113" i="27"/>
  <c r="AP76" i="27"/>
  <c r="AO116" i="27"/>
  <c r="AP79" i="27"/>
  <c r="AN126" i="27"/>
  <c r="AQ110" i="27"/>
  <c r="AR73" i="27"/>
  <c r="AO114" i="27"/>
  <c r="AP77" i="27"/>
  <c r="AR33" i="27"/>
  <c r="AR88" i="27" s="1"/>
  <c r="AS30" i="27"/>
  <c r="AR20" i="27"/>
  <c r="AQ23" i="27"/>
  <c r="AQ86" i="27" s="1"/>
  <c r="AO117" i="27"/>
  <c r="AP80" i="27"/>
  <c r="AH126" i="25"/>
  <c r="AH130" i="25" s="1"/>
  <c r="AH141" i="25" s="1"/>
  <c r="AH145" i="25" s="1"/>
  <c r="AI114" i="25"/>
  <c r="AJ77" i="25"/>
  <c r="AI112" i="25"/>
  <c r="AJ75" i="25"/>
  <c r="AI109" i="25"/>
  <c r="AJ72" i="25"/>
  <c r="AK28" i="25"/>
  <c r="AK87" i="25" s="1"/>
  <c r="AL25" i="25"/>
  <c r="AL33" i="25"/>
  <c r="AL88" i="25" s="1"/>
  <c r="AM30" i="25"/>
  <c r="AK58" i="25"/>
  <c r="AK93" i="25" s="1"/>
  <c r="AL55" i="25"/>
  <c r="AK73" i="25"/>
  <c r="AJ110" i="25"/>
  <c r="AJ53" i="25"/>
  <c r="AJ92" i="25" s="1"/>
  <c r="AK50" i="25"/>
  <c r="AJ43" i="25"/>
  <c r="AJ90" i="25" s="1"/>
  <c r="AK40" i="25"/>
  <c r="AJ113" i="25"/>
  <c r="AK76" i="25"/>
  <c r="AJ38" i="25"/>
  <c r="AJ89" i="25" s="1"/>
  <c r="AK35" i="25"/>
  <c r="AK20" i="25"/>
  <c r="AJ23" i="25"/>
  <c r="AJ86" i="25" s="1"/>
  <c r="AI111" i="25"/>
  <c r="AJ74" i="25"/>
  <c r="AI48" i="25"/>
  <c r="AI91" i="25" s="1"/>
  <c r="AI95" i="25" s="1"/>
  <c r="AJ45" i="25"/>
  <c r="AI115" i="25"/>
  <c r="AJ78" i="25"/>
  <c r="AE29" i="20"/>
  <c r="AD33" i="20"/>
  <c r="AD67" i="20" s="1"/>
  <c r="AE41" i="20"/>
  <c r="AD45" i="20"/>
  <c r="AE17" i="20"/>
  <c r="AD21" i="20"/>
  <c r="AD65" i="20" s="1"/>
  <c r="AE35" i="20"/>
  <c r="AD39" i="20"/>
  <c r="AD68" i="20" s="1"/>
  <c r="AE23" i="20"/>
  <c r="AD27" i="20"/>
  <c r="AD66" i="20" s="1"/>
  <c r="AC94" i="20"/>
  <c r="AC69" i="20"/>
  <c r="AC71" i="20" s="1"/>
  <c r="AD86" i="20"/>
  <c r="AE89" i="20"/>
  <c r="AD88" i="20"/>
  <c r="AD87" i="20"/>
  <c r="AD85" i="20"/>
  <c r="AB98" i="20"/>
  <c r="AB109" i="20" s="1"/>
  <c r="AB113" i="20" s="1"/>
  <c r="AP111" i="27" l="1"/>
  <c r="AQ74" i="27"/>
  <c r="AT48" i="27"/>
  <c r="AT91" i="27" s="1"/>
  <c r="AU45" i="27"/>
  <c r="AO126" i="27"/>
  <c r="AO130" i="27" s="1"/>
  <c r="AO141" i="27" s="1"/>
  <c r="AO145" i="27" s="1"/>
  <c r="AR25" i="27"/>
  <c r="AQ28" i="27"/>
  <c r="AQ87" i="27" s="1"/>
  <c r="AQ80" i="27"/>
  <c r="AP117" i="27"/>
  <c r="AP112" i="27"/>
  <c r="AQ75" i="27"/>
  <c r="AR23" i="27"/>
  <c r="AR86" i="27" s="1"/>
  <c r="AS20" i="27"/>
  <c r="AQ35" i="27"/>
  <c r="AP38" i="27"/>
  <c r="AP89" i="27" s="1"/>
  <c r="AP95" i="27" s="1"/>
  <c r="AP116" i="27"/>
  <c r="AQ79" i="27"/>
  <c r="AR40" i="27"/>
  <c r="AQ43" i="27"/>
  <c r="AQ90" i="27" s="1"/>
  <c r="AR110" i="27"/>
  <c r="AS73" i="27"/>
  <c r="AP109" i="27"/>
  <c r="AQ72" i="27"/>
  <c r="AS33" i="27"/>
  <c r="AS88" i="27" s="1"/>
  <c r="AT30" i="27"/>
  <c r="AR53" i="27"/>
  <c r="AR92" i="27" s="1"/>
  <c r="AS50" i="27"/>
  <c r="AP118" i="27"/>
  <c r="AQ81" i="27"/>
  <c r="AP114" i="27"/>
  <c r="AQ77" i="27"/>
  <c r="AP113" i="27"/>
  <c r="AQ76" i="27"/>
  <c r="AQ58" i="27"/>
  <c r="AQ93" i="27" s="1"/>
  <c r="AR55" i="27"/>
  <c r="AQ115" i="27"/>
  <c r="AR78" i="27"/>
  <c r="AJ114" i="25"/>
  <c r="AK77" i="25"/>
  <c r="AI126" i="25"/>
  <c r="AI130" i="25"/>
  <c r="AI141" i="25" s="1"/>
  <c r="AI145" i="25" s="1"/>
  <c r="AJ112" i="25"/>
  <c r="AK75" i="25"/>
  <c r="AJ109" i="25"/>
  <c r="AK72" i="25"/>
  <c r="AM33" i="25"/>
  <c r="AM88" i="25" s="1"/>
  <c r="AN30" i="25"/>
  <c r="AK110" i="25"/>
  <c r="AL73" i="25"/>
  <c r="AL28" i="25"/>
  <c r="AL87" i="25" s="1"/>
  <c r="AM25" i="25"/>
  <c r="AL20" i="25"/>
  <c r="AK23" i="25"/>
  <c r="AK86" i="25" s="1"/>
  <c r="AK43" i="25"/>
  <c r="AK90" i="25" s="1"/>
  <c r="AL40" i="25"/>
  <c r="AL58" i="25"/>
  <c r="AL93" i="25" s="1"/>
  <c r="AM55" i="25"/>
  <c r="AJ111" i="25"/>
  <c r="AK74" i="25"/>
  <c r="AK113" i="25"/>
  <c r="AL76" i="25"/>
  <c r="AJ115" i="25"/>
  <c r="AK78" i="25"/>
  <c r="AK53" i="25"/>
  <c r="AK92" i="25" s="1"/>
  <c r="AL50" i="25"/>
  <c r="AJ48" i="25"/>
  <c r="AJ91" i="25" s="1"/>
  <c r="AJ95" i="25" s="1"/>
  <c r="AK45" i="25"/>
  <c r="AK38" i="25"/>
  <c r="AK89" i="25" s="1"/>
  <c r="AL35" i="25"/>
  <c r="AF23" i="20"/>
  <c r="AE27" i="20"/>
  <c r="AE66" i="20" s="1"/>
  <c r="AF35" i="20"/>
  <c r="AE39" i="20"/>
  <c r="AE68" i="20" s="1"/>
  <c r="AF41" i="20"/>
  <c r="AE45" i="20"/>
  <c r="AF17" i="20"/>
  <c r="AE21" i="20"/>
  <c r="AE65" i="20" s="1"/>
  <c r="AF29" i="20"/>
  <c r="AE33" i="20"/>
  <c r="AE67" i="20" s="1"/>
  <c r="AC98" i="20"/>
  <c r="AC109" i="20" s="1"/>
  <c r="AC113" i="20" s="1"/>
  <c r="AE88" i="20"/>
  <c r="AE85" i="20"/>
  <c r="AE86" i="20"/>
  <c r="AF89" i="20"/>
  <c r="AE87" i="20"/>
  <c r="AD69" i="20"/>
  <c r="AD71" i="20" s="1"/>
  <c r="AD94" i="20"/>
  <c r="AS23" i="27" l="1"/>
  <c r="AS86" i="27" s="1"/>
  <c r="AT20" i="27"/>
  <c r="AR58" i="27"/>
  <c r="AR93" i="27" s="1"/>
  <c r="AS55" i="27"/>
  <c r="AS53" i="27"/>
  <c r="AS92" i="27" s="1"/>
  <c r="AT50" i="27"/>
  <c r="AQ112" i="27"/>
  <c r="AR75" i="27"/>
  <c r="AS40" i="27"/>
  <c r="AR43" i="27"/>
  <c r="AR90" i="27" s="1"/>
  <c r="AQ113" i="27"/>
  <c r="AR76" i="27"/>
  <c r="AQ116" i="27"/>
  <c r="AR79" i="27"/>
  <c r="AQ111" i="27"/>
  <c r="AR74" i="27"/>
  <c r="AQ117" i="27"/>
  <c r="AR80" i="27"/>
  <c r="AQ118" i="27"/>
  <c r="AR81" i="27"/>
  <c r="AR115" i="27"/>
  <c r="AS78" i="27"/>
  <c r="AS110" i="27"/>
  <c r="AT73" i="27"/>
  <c r="AU48" i="27"/>
  <c r="AU91" i="27" s="1"/>
  <c r="AV45" i="27"/>
  <c r="AT33" i="27"/>
  <c r="AT88" i="27" s="1"/>
  <c r="AU30" i="27"/>
  <c r="AQ114" i="27"/>
  <c r="AR77" i="27"/>
  <c r="AQ109" i="27"/>
  <c r="AR72" i="27"/>
  <c r="AP126" i="27"/>
  <c r="AP130" i="27" s="1"/>
  <c r="AP141" i="27" s="1"/>
  <c r="AP145" i="27" s="1"/>
  <c r="AQ38" i="27"/>
  <c r="AQ89" i="27" s="1"/>
  <c r="AQ95" i="27" s="1"/>
  <c r="AR35" i="27"/>
  <c r="AS25" i="27"/>
  <c r="AR28" i="27"/>
  <c r="AR87" i="27" s="1"/>
  <c r="AK114" i="25"/>
  <c r="AL77" i="25"/>
  <c r="AL75" i="25"/>
  <c r="AK112" i="25"/>
  <c r="AL72" i="25"/>
  <c r="AK109" i="25"/>
  <c r="AJ126" i="25"/>
  <c r="AJ130" i="25" s="1"/>
  <c r="AJ141" i="25" s="1"/>
  <c r="AJ145" i="25" s="1"/>
  <c r="AM28" i="25"/>
  <c r="AM87" i="25" s="1"/>
  <c r="AN25" i="25"/>
  <c r="AM58" i="25"/>
  <c r="AM93" i="25" s="1"/>
  <c r="AN55" i="25"/>
  <c r="AL110" i="25"/>
  <c r="AM73" i="25"/>
  <c r="AK115" i="25"/>
  <c r="AL78" i="25"/>
  <c r="AL45" i="25"/>
  <c r="AK48" i="25"/>
  <c r="AK91" i="25" s="1"/>
  <c r="AK95" i="25" s="1"/>
  <c r="AL113" i="25"/>
  <c r="AM76" i="25"/>
  <c r="AM40" i="25"/>
  <c r="AL43" i="25"/>
  <c r="AL90" i="25" s="1"/>
  <c r="AO30" i="25"/>
  <c r="AN33" i="25"/>
  <c r="AN88" i="25" s="1"/>
  <c r="AL23" i="25"/>
  <c r="AL86" i="25" s="1"/>
  <c r="AM20" i="25"/>
  <c r="AL38" i="25"/>
  <c r="AL89" i="25" s="1"/>
  <c r="AM35" i="25"/>
  <c r="AL53" i="25"/>
  <c r="AL92" i="25" s="1"/>
  <c r="AM50" i="25"/>
  <c r="AK111" i="25"/>
  <c r="AL74" i="25"/>
  <c r="AG35" i="20"/>
  <c r="AF39" i="20"/>
  <c r="AF68" i="20" s="1"/>
  <c r="AG17" i="20"/>
  <c r="AF21" i="20"/>
  <c r="AF65" i="20" s="1"/>
  <c r="AG41" i="20"/>
  <c r="AF45" i="20"/>
  <c r="AG29" i="20"/>
  <c r="AF33" i="20"/>
  <c r="AF67" i="20" s="1"/>
  <c r="AG23" i="20"/>
  <c r="AF27" i="20"/>
  <c r="AF66" i="20" s="1"/>
  <c r="AD98" i="20"/>
  <c r="AD109" i="20" s="1"/>
  <c r="AD113" i="20" s="1"/>
  <c r="AF87" i="20"/>
  <c r="AE69" i="20"/>
  <c r="AE71" i="20" s="1"/>
  <c r="AG89" i="20"/>
  <c r="AF86" i="20"/>
  <c r="AF85" i="20"/>
  <c r="AF88" i="20"/>
  <c r="AE94" i="20"/>
  <c r="AS28" i="27" l="1"/>
  <c r="AS87" i="27" s="1"/>
  <c r="AT25" i="27"/>
  <c r="AS115" i="27"/>
  <c r="AT78" i="27"/>
  <c r="AR116" i="27"/>
  <c r="AS79" i="27"/>
  <c r="AT53" i="27"/>
  <c r="AT92" i="27" s="1"/>
  <c r="AU50" i="27"/>
  <c r="AU33" i="27"/>
  <c r="AU88" i="27" s="1"/>
  <c r="AV30" i="27"/>
  <c r="AR38" i="27"/>
  <c r="AR89" i="27" s="1"/>
  <c r="AR95" i="27" s="1"/>
  <c r="AS35" i="27"/>
  <c r="AR118" i="27"/>
  <c r="AS81" i="27"/>
  <c r="AR113" i="27"/>
  <c r="AS76" i="27"/>
  <c r="AS58" i="27"/>
  <c r="AS93" i="27" s="1"/>
  <c r="AT55" i="27"/>
  <c r="AQ130" i="27"/>
  <c r="AQ141" i="27" s="1"/>
  <c r="AQ145" i="27" s="1"/>
  <c r="AR117" i="27"/>
  <c r="AS80" i="27"/>
  <c r="AT23" i="27"/>
  <c r="AT86" i="27" s="1"/>
  <c r="AU20" i="27"/>
  <c r="AR114" i="27"/>
  <c r="AS77" i="27"/>
  <c r="AR109" i="27"/>
  <c r="AS72" i="27"/>
  <c r="AS43" i="27"/>
  <c r="AS90" i="27" s="1"/>
  <c r="AT40" i="27"/>
  <c r="AW45" i="27"/>
  <c r="AV48" i="27"/>
  <c r="AV91" i="27" s="1"/>
  <c r="AQ126" i="27"/>
  <c r="AT110" i="27"/>
  <c r="AU73" i="27"/>
  <c r="AR111" i="27"/>
  <c r="AS74" i="27"/>
  <c r="AR112" i="27"/>
  <c r="AS75" i="27"/>
  <c r="AL114" i="25"/>
  <c r="AM77" i="25"/>
  <c r="AM75" i="25"/>
  <c r="AL112" i="25"/>
  <c r="AL109" i="25"/>
  <c r="AM72" i="25"/>
  <c r="AM53" i="25"/>
  <c r="AM92" i="25" s="1"/>
  <c r="AN50" i="25"/>
  <c r="AP30" i="25"/>
  <c r="AO33" i="25"/>
  <c r="AO88" i="25" s="1"/>
  <c r="AN58" i="25"/>
  <c r="AN93" i="25" s="1"/>
  <c r="AO55" i="25"/>
  <c r="AN35" i="25"/>
  <c r="AM38" i="25"/>
  <c r="AM89" i="25" s="1"/>
  <c r="AN40" i="25"/>
  <c r="AM43" i="25"/>
  <c r="AM90" i="25" s="1"/>
  <c r="AM45" i="25"/>
  <c r="AL48" i="25"/>
  <c r="AL91" i="25" s="1"/>
  <c r="AL95" i="25" s="1"/>
  <c r="AM113" i="25"/>
  <c r="AN76" i="25"/>
  <c r="AL111" i="25"/>
  <c r="AM74" i="25"/>
  <c r="AN28" i="25"/>
  <c r="AN87" i="25" s="1"/>
  <c r="AO25" i="25"/>
  <c r="AM110" i="25"/>
  <c r="AN73" i="25"/>
  <c r="AK126" i="25"/>
  <c r="AK130" i="25" s="1"/>
  <c r="AK141" i="25" s="1"/>
  <c r="AK145" i="25" s="1"/>
  <c r="AM23" i="25"/>
  <c r="AM86" i="25" s="1"/>
  <c r="AN20" i="25"/>
  <c r="AL115" i="25"/>
  <c r="AM78" i="25"/>
  <c r="AH23" i="20"/>
  <c r="AG27" i="20"/>
  <c r="AG66" i="20" s="1"/>
  <c r="AH29" i="20"/>
  <c r="AG33" i="20"/>
  <c r="AG67" i="20" s="1"/>
  <c r="AH41" i="20"/>
  <c r="AG45" i="20"/>
  <c r="AG69" i="20" s="1"/>
  <c r="AH17" i="20"/>
  <c r="AG21" i="20"/>
  <c r="AG65" i="20" s="1"/>
  <c r="AH35" i="20"/>
  <c r="AG39" i="20"/>
  <c r="AG68" i="20" s="1"/>
  <c r="AG88" i="20"/>
  <c r="AF69" i="20"/>
  <c r="AF71" i="20" s="1"/>
  <c r="AG85" i="20"/>
  <c r="AG86" i="20"/>
  <c r="AH89" i="20"/>
  <c r="AE98" i="20"/>
  <c r="AE109" i="20" s="1"/>
  <c r="AE113" i="20" s="1"/>
  <c r="AG87" i="20"/>
  <c r="AF94" i="20"/>
  <c r="AT75" i="27" l="1"/>
  <c r="AS112" i="27"/>
  <c r="AS118" i="27"/>
  <c r="AT81" i="27"/>
  <c r="AT43" i="27"/>
  <c r="AT90" i="27" s="1"/>
  <c r="AU40" i="27"/>
  <c r="AS117" i="27"/>
  <c r="AT80" i="27"/>
  <c r="AX45" i="27"/>
  <c r="AW48" i="27"/>
  <c r="AW91" i="27" s="1"/>
  <c r="AU23" i="27"/>
  <c r="AU86" i="27" s="1"/>
  <c r="AV20" i="27"/>
  <c r="AS116" i="27"/>
  <c r="AT79" i="27"/>
  <c r="AS111" i="27"/>
  <c r="AT74" i="27"/>
  <c r="AS38" i="27"/>
  <c r="AS89" i="27" s="1"/>
  <c r="AS95" i="27" s="1"/>
  <c r="AT35" i="27"/>
  <c r="AT115" i="27"/>
  <c r="AU78" i="27"/>
  <c r="AU110" i="27"/>
  <c r="AV73" i="27"/>
  <c r="AS109" i="27"/>
  <c r="AT72" i="27"/>
  <c r="AR126" i="27"/>
  <c r="AR130" i="27" s="1"/>
  <c r="AR141" i="27" s="1"/>
  <c r="AR145" i="27" s="1"/>
  <c r="AU55" i="27"/>
  <c r="AT58" i="27"/>
  <c r="AT93" i="27" s="1"/>
  <c r="AW30" i="27"/>
  <c r="AV33" i="27"/>
  <c r="AV88" i="27" s="1"/>
  <c r="AT28" i="27"/>
  <c r="AT87" i="27" s="1"/>
  <c r="AU25" i="27"/>
  <c r="AS114" i="27"/>
  <c r="AT77" i="27"/>
  <c r="AS113" i="27"/>
  <c r="AT76" i="27"/>
  <c r="AV50" i="27"/>
  <c r="AU53" i="27"/>
  <c r="AU92" i="27" s="1"/>
  <c r="AN77" i="25"/>
  <c r="AM114" i="25"/>
  <c r="AL126" i="25"/>
  <c r="AL130" i="25" s="1"/>
  <c r="AL141" i="25" s="1"/>
  <c r="AL145" i="25" s="1"/>
  <c r="AM112" i="25"/>
  <c r="AN75" i="25"/>
  <c r="AM109" i="25"/>
  <c r="AN72" i="25"/>
  <c r="AO35" i="25"/>
  <c r="AN38" i="25"/>
  <c r="AN89" i="25" s="1"/>
  <c r="AQ30" i="25"/>
  <c r="AP33" i="25"/>
  <c r="AP88" i="25" s="1"/>
  <c r="AM115" i="25"/>
  <c r="AN78" i="25"/>
  <c r="AP25" i="25"/>
  <c r="AO28" i="25"/>
  <c r="AO87" i="25" s="1"/>
  <c r="AN113" i="25"/>
  <c r="AO76" i="25"/>
  <c r="AN23" i="25"/>
  <c r="AN86" i="25" s="1"/>
  <c r="AO20" i="25"/>
  <c r="AN53" i="25"/>
  <c r="AN92" i="25" s="1"/>
  <c r="AO50" i="25"/>
  <c r="AN110" i="25"/>
  <c r="AO73" i="25"/>
  <c r="AO58" i="25"/>
  <c r="AO93" i="25" s="1"/>
  <c r="AP55" i="25"/>
  <c r="AM111" i="25"/>
  <c r="AN74" i="25"/>
  <c r="AN45" i="25"/>
  <c r="AM48" i="25"/>
  <c r="AM91" i="25" s="1"/>
  <c r="AM95" i="25" s="1"/>
  <c r="AO40" i="25"/>
  <c r="AN43" i="25"/>
  <c r="AN90" i="25" s="1"/>
  <c r="AI17" i="20"/>
  <c r="AH21" i="20"/>
  <c r="AH65" i="20" s="1"/>
  <c r="AI41" i="20"/>
  <c r="AH45" i="20"/>
  <c r="AH69" i="20" s="1"/>
  <c r="AI35" i="20"/>
  <c r="AH39" i="20"/>
  <c r="AH68" i="20" s="1"/>
  <c r="AI29" i="20"/>
  <c r="AH33" i="20"/>
  <c r="AH67" i="20" s="1"/>
  <c r="AI23" i="20"/>
  <c r="AH27" i="20"/>
  <c r="AH66" i="20" s="1"/>
  <c r="AF98" i="20"/>
  <c r="AF109" i="20" s="1"/>
  <c r="AF113" i="20" s="1"/>
  <c r="AG94" i="20"/>
  <c r="AI89" i="20"/>
  <c r="AH86" i="20"/>
  <c r="AH85" i="20"/>
  <c r="AH87" i="20"/>
  <c r="AH88" i="20"/>
  <c r="AG71" i="20"/>
  <c r="AV110" i="27" l="1"/>
  <c r="AW73" i="27"/>
  <c r="AW50" i="27"/>
  <c r="AV53" i="27"/>
  <c r="AV92" i="27" s="1"/>
  <c r="AU115" i="27"/>
  <c r="AV78" i="27"/>
  <c r="AT116" i="27"/>
  <c r="AU79" i="27"/>
  <c r="AU43" i="27"/>
  <c r="AU90" i="27" s="1"/>
  <c r="AV40" i="27"/>
  <c r="AX30" i="27"/>
  <c r="AW33" i="27"/>
  <c r="AW88" i="27" s="1"/>
  <c r="AT113" i="27"/>
  <c r="AU76" i="27"/>
  <c r="AV23" i="27"/>
  <c r="AV86" i="27" s="1"/>
  <c r="AW20" i="27"/>
  <c r="AT118" i="27"/>
  <c r="AU81" i="27"/>
  <c r="AT114" i="27"/>
  <c r="AU77" i="27"/>
  <c r="AS130" i="27"/>
  <c r="AS141" i="27" s="1"/>
  <c r="AS145" i="27" s="1"/>
  <c r="AT109" i="27"/>
  <c r="AU72" i="27"/>
  <c r="AT111" i="27"/>
  <c r="AU74" i="27"/>
  <c r="AY45" i="27"/>
  <c r="AX48" i="27"/>
  <c r="AX91" i="27" s="1"/>
  <c r="AT112" i="27"/>
  <c r="AU75" i="27"/>
  <c r="AV55" i="27"/>
  <c r="AU58" i="27"/>
  <c r="AU93" i="27" s="1"/>
  <c r="AT38" i="27"/>
  <c r="AT89" i="27" s="1"/>
  <c r="AT95" i="27" s="1"/>
  <c r="AU35" i="27"/>
  <c r="AU28" i="27"/>
  <c r="AU87" i="27" s="1"/>
  <c r="AV25" i="27"/>
  <c r="AS126" i="27"/>
  <c r="AT117" i="27"/>
  <c r="AU80" i="27"/>
  <c r="AN114" i="25"/>
  <c r="AO77" i="25"/>
  <c r="AO75" i="25"/>
  <c r="AN112" i="25"/>
  <c r="AM126" i="25"/>
  <c r="AM130" i="25" s="1"/>
  <c r="AM141" i="25" s="1"/>
  <c r="AM145" i="25" s="1"/>
  <c r="AN109" i="25"/>
  <c r="AO72" i="25"/>
  <c r="AN115" i="25"/>
  <c r="AO78" i="25"/>
  <c r="AO45" i="25"/>
  <c r="AN48" i="25"/>
  <c r="AN91" i="25" s="1"/>
  <c r="AN95" i="25" s="1"/>
  <c r="AO110" i="25"/>
  <c r="AP73" i="25"/>
  <c r="AR30" i="25"/>
  <c r="AQ33" i="25"/>
  <c r="AQ88" i="25" s="1"/>
  <c r="AO53" i="25"/>
  <c r="AO92" i="25" s="1"/>
  <c r="AP50" i="25"/>
  <c r="AP58" i="25"/>
  <c r="AP93" i="25" s="1"/>
  <c r="AQ55" i="25"/>
  <c r="AO23" i="25"/>
  <c r="AO86" i="25" s="1"/>
  <c r="AP20" i="25"/>
  <c r="AN111" i="25"/>
  <c r="AO74" i="25"/>
  <c r="AP35" i="25"/>
  <c r="AO38" i="25"/>
  <c r="AO89" i="25" s="1"/>
  <c r="AP40" i="25"/>
  <c r="AO43" i="25"/>
  <c r="AO90" i="25" s="1"/>
  <c r="AO113" i="25"/>
  <c r="AP76" i="25"/>
  <c r="AQ25" i="25"/>
  <c r="AP28" i="25"/>
  <c r="AP87" i="25" s="1"/>
  <c r="AJ41" i="20"/>
  <c r="AI45" i="20"/>
  <c r="AJ23" i="20"/>
  <c r="AI27" i="20"/>
  <c r="AI66" i="20" s="1"/>
  <c r="AJ29" i="20"/>
  <c r="AI33" i="20"/>
  <c r="AI67" i="20" s="1"/>
  <c r="AJ35" i="20"/>
  <c r="AI39" i="20"/>
  <c r="AI68" i="20" s="1"/>
  <c r="AJ17" i="20"/>
  <c r="AI21" i="20"/>
  <c r="AI65" i="20" s="1"/>
  <c r="AH94" i="20"/>
  <c r="AI87" i="20"/>
  <c r="AI88" i="20"/>
  <c r="AI86" i="20"/>
  <c r="AI85" i="20"/>
  <c r="AK89" i="20"/>
  <c r="H89" i="20" s="1"/>
  <c r="AJ89" i="20"/>
  <c r="AH71" i="20"/>
  <c r="AG98" i="20"/>
  <c r="AG109" i="20" s="1"/>
  <c r="AG113" i="20" s="1"/>
  <c r="AV115" i="27" l="1"/>
  <c r="AW78" i="27"/>
  <c r="AV28" i="27"/>
  <c r="AV87" i="27" s="1"/>
  <c r="AW25" i="27"/>
  <c r="AU117" i="27"/>
  <c r="AV80" i="27"/>
  <c r="AU113" i="27"/>
  <c r="AV76" i="27"/>
  <c r="AU114" i="27"/>
  <c r="AV77" i="27"/>
  <c r="AZ45" i="27"/>
  <c r="AY48" i="27"/>
  <c r="AY91" i="27" s="1"/>
  <c r="AX50" i="27"/>
  <c r="AW53" i="27"/>
  <c r="AW92" i="27" s="1"/>
  <c r="AU38" i="27"/>
  <c r="AU89" i="27" s="1"/>
  <c r="AU95" i="27" s="1"/>
  <c r="AV35" i="27"/>
  <c r="AU111" i="27"/>
  <c r="AV74" i="27"/>
  <c r="AU118" i="27"/>
  <c r="AV81" i="27"/>
  <c r="AV43" i="27"/>
  <c r="AV90" i="27" s="1"/>
  <c r="AW40" i="27"/>
  <c r="AW110" i="27"/>
  <c r="AX73" i="27"/>
  <c r="AY30" i="27"/>
  <c r="AX33" i="27"/>
  <c r="AX88" i="27" s="1"/>
  <c r="AW55" i="27"/>
  <c r="AV58" i="27"/>
  <c r="AV93" i="27" s="1"/>
  <c r="AT126" i="27"/>
  <c r="AT130" i="27" s="1"/>
  <c r="AT141" i="27" s="1"/>
  <c r="AT145" i="27" s="1"/>
  <c r="AU112" i="27"/>
  <c r="AV75" i="27"/>
  <c r="AU109" i="27"/>
  <c r="AV72" i="27"/>
  <c r="AW23" i="27"/>
  <c r="AW86" i="27" s="1"/>
  <c r="AX20" i="27"/>
  <c r="AU116" i="27"/>
  <c r="AV79" i="27"/>
  <c r="AN126" i="25"/>
  <c r="AN130" i="25" s="1"/>
  <c r="AN141" i="25" s="1"/>
  <c r="AN145" i="25" s="1"/>
  <c r="AP77" i="25"/>
  <c r="AO114" i="25"/>
  <c r="AO112" i="25"/>
  <c r="AP75" i="25"/>
  <c r="AO109" i="25"/>
  <c r="AP72" i="25"/>
  <c r="AO111" i="25"/>
  <c r="AP74" i="25"/>
  <c r="AR33" i="25"/>
  <c r="AR88" i="25" s="1"/>
  <c r="AS30" i="25"/>
  <c r="AO48" i="25"/>
  <c r="AO91" i="25" s="1"/>
  <c r="AO95" i="25" s="1"/>
  <c r="AP45" i="25"/>
  <c r="AQ58" i="25"/>
  <c r="AQ93" i="25" s="1"/>
  <c r="AR55" i="25"/>
  <c r="AO115" i="25"/>
  <c r="AP78" i="25"/>
  <c r="AP110" i="25"/>
  <c r="AQ73" i="25"/>
  <c r="AP23" i="25"/>
  <c r="AP86" i="25" s="1"/>
  <c r="AQ20" i="25"/>
  <c r="AP43" i="25"/>
  <c r="AP90" i="25" s="1"/>
  <c r="AQ40" i="25"/>
  <c r="AR25" i="25"/>
  <c r="AQ28" i="25"/>
  <c r="AQ87" i="25" s="1"/>
  <c r="AQ35" i="25"/>
  <c r="AP38" i="25"/>
  <c r="AP89" i="25" s="1"/>
  <c r="AP113" i="25"/>
  <c r="AQ76" i="25"/>
  <c r="AP53" i="25"/>
  <c r="AP92" i="25" s="1"/>
  <c r="AQ50" i="25"/>
  <c r="AK17" i="20"/>
  <c r="AJ21" i="20"/>
  <c r="AJ65" i="20" s="1"/>
  <c r="AK35" i="20"/>
  <c r="AK39" i="20" s="1"/>
  <c r="AK68" i="20" s="1"/>
  <c r="AJ39" i="20"/>
  <c r="AJ68" i="20" s="1"/>
  <c r="AK29" i="20"/>
  <c r="AK33" i="20" s="1"/>
  <c r="AK67" i="20" s="1"/>
  <c r="AJ33" i="20"/>
  <c r="AK23" i="20"/>
  <c r="AK27" i="20" s="1"/>
  <c r="AK66" i="20" s="1"/>
  <c r="H66" i="20" s="1"/>
  <c r="AJ27" i="20"/>
  <c r="AJ66" i="20" s="1"/>
  <c r="AH98" i="20"/>
  <c r="AH109" i="20" s="1"/>
  <c r="AH113" i="20" s="1"/>
  <c r="AK41" i="20"/>
  <c r="AK45" i="20" s="1"/>
  <c r="AK69" i="20" s="1"/>
  <c r="AJ45" i="20"/>
  <c r="AJ69" i="20" s="1"/>
  <c r="AI94" i="20"/>
  <c r="AK85" i="20"/>
  <c r="AJ85" i="20"/>
  <c r="AK86" i="20"/>
  <c r="H86" i="20" s="1"/>
  <c r="AJ86" i="20"/>
  <c r="AI69" i="20"/>
  <c r="AI71" i="20" s="1"/>
  <c r="AJ87" i="20"/>
  <c r="AK87" i="20"/>
  <c r="AK88" i="20"/>
  <c r="AJ88" i="20"/>
  <c r="AX25" i="27" l="1"/>
  <c r="AW28" i="27"/>
  <c r="AW87" i="27" s="1"/>
  <c r="AV111" i="27"/>
  <c r="AW74" i="27"/>
  <c r="AV114" i="27"/>
  <c r="AW77" i="27"/>
  <c r="AW115" i="27"/>
  <c r="AX78" i="27"/>
  <c r="AU126" i="27"/>
  <c r="AU130" i="27" s="1"/>
  <c r="AU141" i="27" s="1"/>
  <c r="AU145" i="27" s="1"/>
  <c r="AX110" i="27"/>
  <c r="AY73" i="27"/>
  <c r="AV38" i="27"/>
  <c r="AV89" i="27" s="1"/>
  <c r="AV95" i="27" s="1"/>
  <c r="AW35" i="27"/>
  <c r="AV113" i="27"/>
  <c r="AW76" i="27"/>
  <c r="AY20" i="27"/>
  <c r="AX23" i="27"/>
  <c r="AX86" i="27" s="1"/>
  <c r="AV109" i="27"/>
  <c r="AW72" i="27"/>
  <c r="AV112" i="27"/>
  <c r="AW75" i="27"/>
  <c r="AV116" i="27"/>
  <c r="AW79" i="27"/>
  <c r="AY50" i="27"/>
  <c r="AX53" i="27"/>
  <c r="AX92" i="27" s="1"/>
  <c r="AV118" i="27"/>
  <c r="AW81" i="27"/>
  <c r="AX55" i="27"/>
  <c r="AW58" i="27"/>
  <c r="AW93" i="27" s="1"/>
  <c r="AZ48" i="27"/>
  <c r="AZ91" i="27" s="1"/>
  <c r="BA45" i="27"/>
  <c r="AZ30" i="27"/>
  <c r="AY33" i="27"/>
  <c r="AY88" i="27" s="1"/>
  <c r="AX40" i="27"/>
  <c r="AW43" i="27"/>
  <c r="AW90" i="27" s="1"/>
  <c r="AV117" i="27"/>
  <c r="AW80" i="27"/>
  <c r="H85" i="20"/>
  <c r="H87" i="20"/>
  <c r="H69" i="20"/>
  <c r="AQ77" i="25"/>
  <c r="AP114" i="25"/>
  <c r="AO126" i="25"/>
  <c r="AP112" i="25"/>
  <c r="AQ75" i="25"/>
  <c r="AO130" i="25"/>
  <c r="AO141" i="25" s="1"/>
  <c r="AO145" i="25" s="1"/>
  <c r="AP109" i="25"/>
  <c r="AQ72" i="25"/>
  <c r="H68" i="20"/>
  <c r="H88" i="20"/>
  <c r="AK21" i="20"/>
  <c r="AK65" i="20" s="1"/>
  <c r="AK71" i="20" s="1"/>
  <c r="AQ113" i="25"/>
  <c r="AR76" i="25"/>
  <c r="AR58" i="25"/>
  <c r="AR93" i="25" s="1"/>
  <c r="AS55" i="25"/>
  <c r="AQ38" i="25"/>
  <c r="AQ89" i="25" s="1"/>
  <c r="AR35" i="25"/>
  <c r="AQ110" i="25"/>
  <c r="AR73" i="25"/>
  <c r="AP48" i="25"/>
  <c r="AP91" i="25" s="1"/>
  <c r="AP95" i="25" s="1"/>
  <c r="AQ45" i="25"/>
  <c r="AR20" i="25"/>
  <c r="AQ23" i="25"/>
  <c r="AQ86" i="25" s="1"/>
  <c r="AR28" i="25"/>
  <c r="AR87" i="25" s="1"/>
  <c r="AS25" i="25"/>
  <c r="AP115" i="25"/>
  <c r="AQ78" i="25"/>
  <c r="AS33" i="25"/>
  <c r="AS88" i="25" s="1"/>
  <c r="AT30" i="25"/>
  <c r="AP111" i="25"/>
  <c r="AQ74" i="25"/>
  <c r="AQ53" i="25"/>
  <c r="AQ92" i="25" s="1"/>
  <c r="AR50" i="25"/>
  <c r="AQ43" i="25"/>
  <c r="AQ90" i="25" s="1"/>
  <c r="AR40" i="25"/>
  <c r="AI98" i="20"/>
  <c r="AI109" i="20" s="1"/>
  <c r="AI113" i="20" s="1"/>
  <c r="AJ67" i="20"/>
  <c r="H67" i="20" s="1"/>
  <c r="AJ94" i="20"/>
  <c r="AK94" i="20"/>
  <c r="AW112" i="27" l="1"/>
  <c r="AX75" i="27"/>
  <c r="AY40" i="27"/>
  <c r="AX43" i="27"/>
  <c r="AX90" i="27" s="1"/>
  <c r="AV126" i="27"/>
  <c r="AV130" i="27" s="1"/>
  <c r="AV141" i="27" s="1"/>
  <c r="AV145" i="27" s="1"/>
  <c r="AW111" i="27"/>
  <c r="AX74" i="27"/>
  <c r="AW109" i="27"/>
  <c r="AX72" i="27"/>
  <c r="AZ33" i="27"/>
  <c r="AZ88" i="27" s="1"/>
  <c r="BA30" i="27"/>
  <c r="AY53" i="27"/>
  <c r="AY92" i="27" s="1"/>
  <c r="AZ50" i="27"/>
  <c r="AZ20" i="27"/>
  <c r="AY23" i="27"/>
  <c r="AY86" i="27" s="1"/>
  <c r="AX115" i="27"/>
  <c r="AY78" i="27"/>
  <c r="AY25" i="27"/>
  <c r="AX28" i="27"/>
  <c r="AX87" i="27" s="1"/>
  <c r="AW117" i="27"/>
  <c r="AX80" i="27"/>
  <c r="AW38" i="27"/>
  <c r="AW89" i="27" s="1"/>
  <c r="AW95" i="27" s="1"/>
  <c r="AX35" i="27"/>
  <c r="AX58" i="27"/>
  <c r="AX93" i="27" s="1"/>
  <c r="AY55" i="27"/>
  <c r="AY110" i="27"/>
  <c r="AZ73" i="27"/>
  <c r="BA48" i="27"/>
  <c r="BA91" i="27" s="1"/>
  <c r="BB45" i="27"/>
  <c r="AW116" i="27"/>
  <c r="AX79" i="27"/>
  <c r="AW113" i="27"/>
  <c r="AX76" i="27"/>
  <c r="AW118" i="27"/>
  <c r="AX81" i="27"/>
  <c r="AW114" i="27"/>
  <c r="AX77" i="27"/>
  <c r="H94" i="20"/>
  <c r="AQ114" i="25"/>
  <c r="AR77" i="25"/>
  <c r="AQ112" i="25"/>
  <c r="AR75" i="25"/>
  <c r="AR72" i="25"/>
  <c r="AQ109" i="25"/>
  <c r="AJ71" i="20"/>
  <c r="AJ98" i="20" s="1"/>
  <c r="AJ109" i="20" s="1"/>
  <c r="AJ113" i="20" s="1"/>
  <c r="AS50" i="25"/>
  <c r="AR53" i="25"/>
  <c r="AR92" i="25" s="1"/>
  <c r="AS58" i="25"/>
  <c r="AS93" i="25" s="1"/>
  <c r="AT55" i="25"/>
  <c r="AS28" i="25"/>
  <c r="AS87" i="25" s="1"/>
  <c r="AT25" i="25"/>
  <c r="AQ111" i="25"/>
  <c r="AR74" i="25"/>
  <c r="AR110" i="25"/>
  <c r="AS73" i="25"/>
  <c r="AT33" i="25"/>
  <c r="AT88" i="25" s="1"/>
  <c r="AU30" i="25"/>
  <c r="AR38" i="25"/>
  <c r="AR89" i="25" s="1"/>
  <c r="AS35" i="25"/>
  <c r="AR113" i="25"/>
  <c r="AS76" i="25"/>
  <c r="AQ115" i="25"/>
  <c r="AR78" i="25"/>
  <c r="AQ48" i="25"/>
  <c r="AQ91" i="25" s="1"/>
  <c r="AQ95" i="25" s="1"/>
  <c r="AR45" i="25"/>
  <c r="AP126" i="25"/>
  <c r="AP130" i="25" s="1"/>
  <c r="AP141" i="25" s="1"/>
  <c r="AP145" i="25" s="1"/>
  <c r="AR43" i="25"/>
  <c r="AR90" i="25" s="1"/>
  <c r="AS40" i="25"/>
  <c r="AS20" i="25"/>
  <c r="AR23" i="25"/>
  <c r="AR86" i="25" s="1"/>
  <c r="AK98" i="20"/>
  <c r="AK109" i="20" s="1"/>
  <c r="AK113" i="20" s="1"/>
  <c r="AX114" i="27" l="1"/>
  <c r="AY77" i="27"/>
  <c r="BB48" i="27"/>
  <c r="BB91" i="27" s="1"/>
  <c r="BC45" i="27"/>
  <c r="AZ53" i="27"/>
  <c r="AZ92" i="27" s="1"/>
  <c r="BA50" i="27"/>
  <c r="AX118" i="27"/>
  <c r="AY81" i="27"/>
  <c r="AZ110" i="27"/>
  <c r="BA73" i="27"/>
  <c r="BA33" i="27"/>
  <c r="BA88" i="27" s="1"/>
  <c r="BB30" i="27"/>
  <c r="AZ40" i="27"/>
  <c r="AY43" i="27"/>
  <c r="AY90" i="27" s="1"/>
  <c r="AZ25" i="27"/>
  <c r="AY28" i="27"/>
  <c r="AY87" i="27" s="1"/>
  <c r="AX112" i="27"/>
  <c r="AY75" i="27"/>
  <c r="AX113" i="27"/>
  <c r="AY76" i="27"/>
  <c r="AY58" i="27"/>
  <c r="AY93" i="27" s="1"/>
  <c r="AZ55" i="27"/>
  <c r="AY115" i="27"/>
  <c r="AZ78" i="27"/>
  <c r="AX109" i="27"/>
  <c r="AY72" i="27"/>
  <c r="AX116" i="27"/>
  <c r="AY79" i="27"/>
  <c r="AZ23" i="27"/>
  <c r="AZ86" i="27" s="1"/>
  <c r="BA20" i="27"/>
  <c r="AX117" i="27"/>
  <c r="AY80" i="27"/>
  <c r="AW126" i="27"/>
  <c r="AW130" i="27" s="1"/>
  <c r="AW141" i="27" s="1"/>
  <c r="AW145" i="27" s="1"/>
  <c r="AY35" i="27"/>
  <c r="AX38" i="27"/>
  <c r="AX89" i="27" s="1"/>
  <c r="AX95" i="27" s="1"/>
  <c r="AX111" i="27"/>
  <c r="AY74" i="27"/>
  <c r="AQ126" i="25"/>
  <c r="AR114" i="25"/>
  <c r="AS77" i="25"/>
  <c r="AS75" i="25"/>
  <c r="AR112" i="25"/>
  <c r="AR109" i="25"/>
  <c r="AS72" i="25"/>
  <c r="AR48" i="25"/>
  <c r="AR91" i="25" s="1"/>
  <c r="AR95" i="25" s="1"/>
  <c r="AS45" i="25"/>
  <c r="AR111" i="25"/>
  <c r="AS74" i="25"/>
  <c r="AT20" i="25"/>
  <c r="AS23" i="25"/>
  <c r="AS86" i="25" s="1"/>
  <c r="AS38" i="25"/>
  <c r="AS89" i="25" s="1"/>
  <c r="AT35" i="25"/>
  <c r="AT28" i="25"/>
  <c r="AT87" i="25" s="1"/>
  <c r="AU25" i="25"/>
  <c r="AS110" i="25"/>
  <c r="AT73" i="25"/>
  <c r="AT58" i="25"/>
  <c r="AT93" i="25" s="1"/>
  <c r="AU55" i="25"/>
  <c r="AS53" i="25"/>
  <c r="AS92" i="25" s="1"/>
  <c r="AT50" i="25"/>
  <c r="AQ130" i="25"/>
  <c r="AQ141" i="25" s="1"/>
  <c r="AQ145" i="25" s="1"/>
  <c r="AU33" i="25"/>
  <c r="AU88" i="25" s="1"/>
  <c r="AV30" i="25"/>
  <c r="AR115" i="25"/>
  <c r="AS78" i="25"/>
  <c r="AS43" i="25"/>
  <c r="AS90" i="25" s="1"/>
  <c r="AT40" i="25"/>
  <c r="AS113" i="25"/>
  <c r="AT76" i="25"/>
  <c r="AY95" i="27" l="1"/>
  <c r="BA25" i="27"/>
  <c r="AZ28" i="27"/>
  <c r="AZ87" i="27" s="1"/>
  <c r="BA23" i="27"/>
  <c r="BA86" i="27" s="1"/>
  <c r="BB20" i="27"/>
  <c r="BA40" i="27"/>
  <c r="AZ43" i="27"/>
  <c r="AZ90" i="27" s="1"/>
  <c r="AZ74" i="27"/>
  <c r="AY111" i="27"/>
  <c r="AZ58" i="27"/>
  <c r="AZ93" i="27" s="1"/>
  <c r="BA55" i="27"/>
  <c r="BA53" i="27"/>
  <c r="BA92" i="27" s="1"/>
  <c r="BB50" i="27"/>
  <c r="AY116" i="27"/>
  <c r="AZ79" i="27"/>
  <c r="AY113" i="27"/>
  <c r="AZ76" i="27"/>
  <c r="BB33" i="27"/>
  <c r="BB88" i="27" s="1"/>
  <c r="BC30" i="27"/>
  <c r="BC48" i="27"/>
  <c r="BC91" i="27" s="1"/>
  <c r="BD45" i="27"/>
  <c r="AY38" i="27"/>
  <c r="AY89" i="27" s="1"/>
  <c r="AZ35" i="27"/>
  <c r="AY109" i="27"/>
  <c r="AZ72" i="27"/>
  <c r="AY112" i="27"/>
  <c r="AZ75" i="27"/>
  <c r="BA110" i="27"/>
  <c r="BB73" i="27"/>
  <c r="AY114" i="27"/>
  <c r="AZ77" i="27"/>
  <c r="AX126" i="27"/>
  <c r="AX130" i="27" s="1"/>
  <c r="AX141" i="27" s="1"/>
  <c r="AX145" i="27" s="1"/>
  <c r="AY117" i="27"/>
  <c r="AZ80" i="27"/>
  <c r="AZ115" i="27"/>
  <c r="BA78" i="27"/>
  <c r="AY118" i="27"/>
  <c r="AZ81" i="27"/>
  <c r="AS114" i="25"/>
  <c r="AT77" i="25"/>
  <c r="AR126" i="25"/>
  <c r="AR130" i="25" s="1"/>
  <c r="AR141" i="25" s="1"/>
  <c r="AR145" i="25" s="1"/>
  <c r="AT75" i="25"/>
  <c r="AS112" i="25"/>
  <c r="AT72" i="25"/>
  <c r="AS109" i="25"/>
  <c r="AU28" i="25"/>
  <c r="AU87" i="25" s="1"/>
  <c r="AV25" i="25"/>
  <c r="AS111" i="25"/>
  <c r="AT74" i="25"/>
  <c r="AT113" i="25"/>
  <c r="AU76" i="25"/>
  <c r="AT53" i="25"/>
  <c r="AT92" i="25" s="1"/>
  <c r="AU50" i="25"/>
  <c r="AT38" i="25"/>
  <c r="AT89" i="25" s="1"/>
  <c r="AU35" i="25"/>
  <c r="AW30" i="25"/>
  <c r="AV33" i="25"/>
  <c r="AV88" i="25" s="1"/>
  <c r="AU58" i="25"/>
  <c r="AU93" i="25" s="1"/>
  <c r="AV55" i="25"/>
  <c r="AS115" i="25"/>
  <c r="AT78" i="25"/>
  <c r="AU20" i="25"/>
  <c r="AT23" i="25"/>
  <c r="AT86" i="25" s="1"/>
  <c r="AT45" i="25"/>
  <c r="AS48" i="25"/>
  <c r="AS91" i="25" s="1"/>
  <c r="AS95" i="25" s="1"/>
  <c r="AU40" i="25"/>
  <c r="AT43" i="25"/>
  <c r="AT90" i="25" s="1"/>
  <c r="AT110" i="25"/>
  <c r="AU73" i="25"/>
  <c r="L65" i="20"/>
  <c r="AZ113" i="27" l="1"/>
  <c r="BA76" i="27"/>
  <c r="BA28" i="27"/>
  <c r="BA87" i="27" s="1"/>
  <c r="BB25" i="27"/>
  <c r="AZ38" i="27"/>
  <c r="AZ89" i="27" s="1"/>
  <c r="AZ95" i="27" s="1"/>
  <c r="BA35" i="27"/>
  <c r="AZ118" i="27"/>
  <c r="BA81" i="27"/>
  <c r="AZ116" i="27"/>
  <c r="BA79" i="27"/>
  <c r="BA115" i="27"/>
  <c r="BB78" i="27"/>
  <c r="BE45" i="27"/>
  <c r="BD48" i="27"/>
  <c r="BD91" i="27" s="1"/>
  <c r="BB53" i="27"/>
  <c r="BB92" i="27" s="1"/>
  <c r="BC50" i="27"/>
  <c r="AZ117" i="27"/>
  <c r="BA80" i="27"/>
  <c r="BC33" i="27"/>
  <c r="BC88" i="27" s="1"/>
  <c r="BD30" i="27"/>
  <c r="BA58" i="27"/>
  <c r="BA93" i="27" s="1"/>
  <c r="BB55" i="27"/>
  <c r="AZ109" i="27"/>
  <c r="BA72" i="27"/>
  <c r="AY126" i="27"/>
  <c r="AY130" i="27" s="1"/>
  <c r="AY141" i="27" s="1"/>
  <c r="AY145" i="27" s="1"/>
  <c r="AZ114" i="27"/>
  <c r="BA77" i="27"/>
  <c r="AZ111" i="27"/>
  <c r="BA74" i="27"/>
  <c r="BB110" i="27"/>
  <c r="BC73" i="27"/>
  <c r="BA43" i="27"/>
  <c r="BA90" i="27" s="1"/>
  <c r="BB40" i="27"/>
  <c r="AZ112" i="27"/>
  <c r="BA75" i="27"/>
  <c r="BB23" i="27"/>
  <c r="BB86" i="27" s="1"/>
  <c r="BC20" i="27"/>
  <c r="AU77" i="25"/>
  <c r="AT114" i="25"/>
  <c r="AT112" i="25"/>
  <c r="AU75" i="25"/>
  <c r="AS126" i="25"/>
  <c r="AS130" i="25" s="1"/>
  <c r="AS141" i="25" s="1"/>
  <c r="AS145" i="25" s="1"/>
  <c r="AU72" i="25"/>
  <c r="AT109" i="25"/>
  <c r="AU113" i="25"/>
  <c r="AV76" i="25"/>
  <c r="AU23" i="25"/>
  <c r="AU86" i="25" s="1"/>
  <c r="AV20" i="25"/>
  <c r="AT111" i="25"/>
  <c r="AU74" i="25"/>
  <c r="AV40" i="25"/>
  <c r="AU43" i="25"/>
  <c r="AU90" i="25" s="1"/>
  <c r="AT115" i="25"/>
  <c r="AU78" i="25"/>
  <c r="AX30" i="25"/>
  <c r="AW33" i="25"/>
  <c r="AW88" i="25" s="1"/>
  <c r="AV35" i="25"/>
  <c r="AU38" i="25"/>
  <c r="AU89" i="25" s="1"/>
  <c r="AV28" i="25"/>
  <c r="AV87" i="25" s="1"/>
  <c r="AW25" i="25"/>
  <c r="AV58" i="25"/>
  <c r="AV93" i="25" s="1"/>
  <c r="AW55" i="25"/>
  <c r="AU110" i="25"/>
  <c r="AV73" i="25"/>
  <c r="AU45" i="25"/>
  <c r="AT48" i="25"/>
  <c r="AT91" i="25" s="1"/>
  <c r="AT95" i="25" s="1"/>
  <c r="AU53" i="25"/>
  <c r="AU92" i="25" s="1"/>
  <c r="AV50" i="25"/>
  <c r="Q65" i="20"/>
  <c r="Q71" i="20" s="1"/>
  <c r="Q98" i="20" s="1"/>
  <c r="Q109" i="20" s="1"/>
  <c r="Q113" i="20" s="1"/>
  <c r="L71" i="20"/>
  <c r="AZ130" i="27" l="1"/>
  <c r="AZ141" i="27" s="1"/>
  <c r="AZ145" i="27" s="1"/>
  <c r="BA38" i="27"/>
  <c r="BA89" i="27" s="1"/>
  <c r="BA95" i="27" s="1"/>
  <c r="BB35" i="27"/>
  <c r="BB75" i="27"/>
  <c r="BA112" i="27"/>
  <c r="BA114" i="27"/>
  <c r="BB77" i="27"/>
  <c r="BB28" i="27"/>
  <c r="BB87" i="27" s="1"/>
  <c r="BC25" i="27"/>
  <c r="BA117" i="27"/>
  <c r="BB80" i="27"/>
  <c r="BA116" i="27"/>
  <c r="BB79" i="27"/>
  <c r="BA111" i="27"/>
  <c r="BB74" i="27"/>
  <c r="BB43" i="27"/>
  <c r="BB90" i="27" s="1"/>
  <c r="BC40" i="27"/>
  <c r="BA113" i="27"/>
  <c r="BB76" i="27"/>
  <c r="BB115" i="27"/>
  <c r="BC78" i="27"/>
  <c r="BA109" i="27"/>
  <c r="BB72" i="27"/>
  <c r="BD50" i="27"/>
  <c r="BC53" i="27"/>
  <c r="BC92" i="27" s="1"/>
  <c r="BA118" i="27"/>
  <c r="BB81" i="27"/>
  <c r="BF45" i="27"/>
  <c r="BE48" i="27"/>
  <c r="BE91" i="27" s="1"/>
  <c r="BC110" i="27"/>
  <c r="BD73" i="27"/>
  <c r="AZ126" i="27"/>
  <c r="BC23" i="27"/>
  <c r="BC86" i="27" s="1"/>
  <c r="BD20" i="27"/>
  <c r="BE30" i="27"/>
  <c r="BD33" i="27"/>
  <c r="BD88" i="27" s="1"/>
  <c r="BC55" i="27"/>
  <c r="BB58" i="27"/>
  <c r="BB93" i="27" s="1"/>
  <c r="AU114" i="25"/>
  <c r="AV77" i="25"/>
  <c r="AT126" i="25"/>
  <c r="AU112" i="25"/>
  <c r="AV75" i="25"/>
  <c r="AU109" i="25"/>
  <c r="AV72" i="25"/>
  <c r="AT130" i="25"/>
  <c r="AT141" i="25" s="1"/>
  <c r="AT145" i="25" s="1"/>
  <c r="L98" i="20"/>
  <c r="H98" i="20" s="1"/>
  <c r="H71" i="20"/>
  <c r="H65" i="20"/>
  <c r="AV45" i="25"/>
  <c r="AU48" i="25"/>
  <c r="AU91" i="25" s="1"/>
  <c r="AU95" i="25" s="1"/>
  <c r="AW40" i="25"/>
  <c r="AV43" i="25"/>
  <c r="AV90" i="25" s="1"/>
  <c r="AV53" i="25"/>
  <c r="AV92" i="25" s="1"/>
  <c r="AW50" i="25"/>
  <c r="AY30" i="25"/>
  <c r="AX33" i="25"/>
  <c r="AX88" i="25" s="1"/>
  <c r="AX25" i="25"/>
  <c r="AW28" i="25"/>
  <c r="AW87" i="25" s="1"/>
  <c r="AV110" i="25"/>
  <c r="AW73" i="25"/>
  <c r="AU111" i="25"/>
  <c r="AV74" i="25"/>
  <c r="AU115" i="25"/>
  <c r="AV78" i="25"/>
  <c r="AW35" i="25"/>
  <c r="AV38" i="25"/>
  <c r="AV89" i="25" s="1"/>
  <c r="AW58" i="25"/>
  <c r="AW93" i="25" s="1"/>
  <c r="AX55" i="25"/>
  <c r="AV23" i="25"/>
  <c r="AV86" i="25" s="1"/>
  <c r="AW20" i="25"/>
  <c r="AV113" i="25"/>
  <c r="AW76" i="25"/>
  <c r="L109" i="20" l="1"/>
  <c r="H109" i="20" s="1"/>
  <c r="BB111" i="27"/>
  <c r="BC74" i="27"/>
  <c r="BA126" i="27"/>
  <c r="BA130" i="27" s="1"/>
  <c r="BA141" i="27" s="1"/>
  <c r="BA145" i="27" s="1"/>
  <c r="BG45" i="27"/>
  <c r="BF48" i="27"/>
  <c r="BF91" i="27" s="1"/>
  <c r="BB112" i="27"/>
  <c r="BC75" i="27"/>
  <c r="BB109" i="27"/>
  <c r="BC72" i="27"/>
  <c r="BB114" i="27"/>
  <c r="BC77" i="27"/>
  <c r="BD55" i="27"/>
  <c r="BC58" i="27"/>
  <c r="BC93" i="27" s="1"/>
  <c r="BC115" i="27"/>
  <c r="BD78" i="27"/>
  <c r="BB116" i="27"/>
  <c r="BC79" i="27"/>
  <c r="BF30" i="27"/>
  <c r="BE33" i="27"/>
  <c r="BE88" i="27" s="1"/>
  <c r="BB118" i="27"/>
  <c r="BC81" i="27"/>
  <c r="BB113" i="27"/>
  <c r="BC76" i="27"/>
  <c r="BC80" i="27"/>
  <c r="BB117" i="27"/>
  <c r="BB38" i="27"/>
  <c r="BB89" i="27" s="1"/>
  <c r="BB95" i="27" s="1"/>
  <c r="BC35" i="27"/>
  <c r="BD110" i="27"/>
  <c r="BE73" i="27"/>
  <c r="BD23" i="27"/>
  <c r="BD86" i="27" s="1"/>
  <c r="BE20" i="27"/>
  <c r="BC43" i="27"/>
  <c r="BC90" i="27" s="1"/>
  <c r="BD40" i="27"/>
  <c r="BC28" i="27"/>
  <c r="BC87" i="27" s="1"/>
  <c r="BD25" i="27"/>
  <c r="BE50" i="27"/>
  <c r="BD53" i="27"/>
  <c r="BD92" i="27" s="1"/>
  <c r="AV114" i="25"/>
  <c r="AW77" i="25"/>
  <c r="AV112" i="25"/>
  <c r="AW75" i="25"/>
  <c r="AV109" i="25"/>
  <c r="AW72" i="25"/>
  <c r="AX35" i="25"/>
  <c r="AW38" i="25"/>
  <c r="AW89" i="25" s="1"/>
  <c r="AW53" i="25"/>
  <c r="AW92" i="25" s="1"/>
  <c r="AX50" i="25"/>
  <c r="AW23" i="25"/>
  <c r="AW86" i="25" s="1"/>
  <c r="AX20" i="25"/>
  <c r="AV115" i="25"/>
  <c r="AW78" i="25"/>
  <c r="AY25" i="25"/>
  <c r="AX28" i="25"/>
  <c r="AX87" i="25" s="1"/>
  <c r="AZ30" i="25"/>
  <c r="AY33" i="25"/>
  <c r="AY88" i="25" s="1"/>
  <c r="AY55" i="25"/>
  <c r="AX58" i="25"/>
  <c r="AX93" i="25" s="1"/>
  <c r="AV111" i="25"/>
  <c r="AW74" i="25"/>
  <c r="AX40" i="25"/>
  <c r="AW43" i="25"/>
  <c r="AW90" i="25" s="1"/>
  <c r="AU126" i="25"/>
  <c r="AU130" i="25" s="1"/>
  <c r="AU141" i="25" s="1"/>
  <c r="AU145" i="25" s="1"/>
  <c r="AW110" i="25"/>
  <c r="AX73" i="25"/>
  <c r="AW45" i="25"/>
  <c r="AV48" i="25"/>
  <c r="AV91" i="25" s="1"/>
  <c r="AV95" i="25" s="1"/>
  <c r="AW113" i="25"/>
  <c r="AX76" i="25"/>
  <c r="L113" i="20"/>
  <c r="H113" i="20" s="1"/>
  <c r="BC112" i="27" l="1"/>
  <c r="BD75" i="27"/>
  <c r="BF50" i="27"/>
  <c r="BE53" i="27"/>
  <c r="BE92" i="27" s="1"/>
  <c r="BE110" i="27"/>
  <c r="BF73" i="27"/>
  <c r="BC118" i="27"/>
  <c r="BD81" i="27"/>
  <c r="BD115" i="27"/>
  <c r="BE78" i="27"/>
  <c r="BD28" i="27"/>
  <c r="BD87" i="27" s="1"/>
  <c r="BE25" i="27"/>
  <c r="BE55" i="27"/>
  <c r="BD58" i="27"/>
  <c r="BD93" i="27" s="1"/>
  <c r="BH45" i="27"/>
  <c r="BG48" i="27"/>
  <c r="BG91" i="27" s="1"/>
  <c r="BE23" i="27"/>
  <c r="BE86" i="27" s="1"/>
  <c r="BF20" i="27"/>
  <c r="BC113" i="27"/>
  <c r="BD76" i="27"/>
  <c r="BC38" i="27"/>
  <c r="BC89" i="27" s="1"/>
  <c r="BC95" i="27" s="1"/>
  <c r="BD35" i="27"/>
  <c r="BC114" i="27"/>
  <c r="BD77" i="27"/>
  <c r="BG30" i="27"/>
  <c r="BF33" i="27"/>
  <c r="BF88" i="27" s="1"/>
  <c r="BC111" i="27"/>
  <c r="BD74" i="27"/>
  <c r="BD43" i="27"/>
  <c r="BD90" i="27" s="1"/>
  <c r="BE40" i="27"/>
  <c r="BC116" i="27"/>
  <c r="BD79" i="27"/>
  <c r="BC109" i="27"/>
  <c r="BD72" i="27"/>
  <c r="BC117" i="27"/>
  <c r="BD80" i="27"/>
  <c r="BB126" i="27"/>
  <c r="BB130" i="27" s="1"/>
  <c r="BB141" i="27" s="1"/>
  <c r="BB145" i="27" s="1"/>
  <c r="AW114" i="25"/>
  <c r="AX77" i="25"/>
  <c r="AW112" i="25"/>
  <c r="AX75" i="25"/>
  <c r="AW109" i="25"/>
  <c r="AX72" i="25"/>
  <c r="AY20" i="25"/>
  <c r="AX23" i="25"/>
  <c r="AX86" i="25" s="1"/>
  <c r="AW48" i="25"/>
  <c r="AW91" i="25" s="1"/>
  <c r="AW95" i="25" s="1"/>
  <c r="AX45" i="25"/>
  <c r="AX110" i="25"/>
  <c r="AY73" i="25"/>
  <c r="AX43" i="25"/>
  <c r="AX90" i="25" s="1"/>
  <c r="AY40" i="25"/>
  <c r="AX53" i="25"/>
  <c r="AX92" i="25" s="1"/>
  <c r="AY50" i="25"/>
  <c r="AW111" i="25"/>
  <c r="AX74" i="25"/>
  <c r="AZ33" i="25"/>
  <c r="AZ88" i="25" s="1"/>
  <c r="BA30" i="25"/>
  <c r="AV126" i="25"/>
  <c r="AV130" i="25" s="1"/>
  <c r="AV141" i="25" s="1"/>
  <c r="AV145" i="25" s="1"/>
  <c r="AZ25" i="25"/>
  <c r="AY28" i="25"/>
  <c r="AY87" i="25" s="1"/>
  <c r="AY35" i="25"/>
  <c r="AX38" i="25"/>
  <c r="AX89" i="25" s="1"/>
  <c r="AX113" i="25"/>
  <c r="AY76" i="25"/>
  <c r="AZ55" i="25"/>
  <c r="AY58" i="25"/>
  <c r="AY93" i="25" s="1"/>
  <c r="AW115" i="25"/>
  <c r="AX78" i="25"/>
  <c r="BF40" i="27" l="1"/>
  <c r="BE43" i="27"/>
  <c r="BE90" i="27" s="1"/>
  <c r="BD117" i="27"/>
  <c r="BE80" i="27"/>
  <c r="BD38" i="27"/>
  <c r="BD89" i="27" s="1"/>
  <c r="BD95" i="27" s="1"/>
  <c r="BE35" i="27"/>
  <c r="BF110" i="27"/>
  <c r="BG73" i="27"/>
  <c r="BD114" i="27"/>
  <c r="BE77" i="27"/>
  <c r="BD111" i="27"/>
  <c r="BE74" i="27"/>
  <c r="BF55" i="27"/>
  <c r="BE58" i="27"/>
  <c r="BE93" i="27" s="1"/>
  <c r="BD118" i="27"/>
  <c r="BE81" i="27"/>
  <c r="BD109" i="27"/>
  <c r="BE72" i="27"/>
  <c r="BD113" i="27"/>
  <c r="BE76" i="27"/>
  <c r="BF25" i="27"/>
  <c r="BE28" i="27"/>
  <c r="BE87" i="27" s="1"/>
  <c r="BG50" i="27"/>
  <c r="BF53" i="27"/>
  <c r="BF92" i="27" s="1"/>
  <c r="BD116" i="27"/>
  <c r="BE79" i="27"/>
  <c r="BH30" i="27"/>
  <c r="BG33" i="27"/>
  <c r="BG88" i="27" s="1"/>
  <c r="BG20" i="27"/>
  <c r="BF23" i="27"/>
  <c r="BF86" i="27" s="1"/>
  <c r="BE115" i="27"/>
  <c r="BF78" i="27"/>
  <c r="BD112" i="27"/>
  <c r="BE75" i="27"/>
  <c r="BH48" i="27"/>
  <c r="BH91" i="27" s="1"/>
  <c r="BI45" i="27"/>
  <c r="BC126" i="27"/>
  <c r="BC130" i="27" s="1"/>
  <c r="BC141" i="27" s="1"/>
  <c r="BC145" i="27" s="1"/>
  <c r="AX114" i="25"/>
  <c r="AY77" i="25"/>
  <c r="AX112" i="25"/>
  <c r="AY75" i="25"/>
  <c r="AX109" i="25"/>
  <c r="AY72" i="25"/>
  <c r="BA25" i="25"/>
  <c r="AZ28" i="25"/>
  <c r="AZ87" i="25" s="1"/>
  <c r="AW126" i="25"/>
  <c r="AW130" i="25" s="1"/>
  <c r="AW141" i="25" s="1"/>
  <c r="AW145" i="25" s="1"/>
  <c r="AX48" i="25"/>
  <c r="AX91" i="25" s="1"/>
  <c r="AX95" i="25" s="1"/>
  <c r="AY45" i="25"/>
  <c r="AX111" i="25"/>
  <c r="AY74" i="25"/>
  <c r="AY113" i="25"/>
  <c r="AZ76" i="25"/>
  <c r="AZ50" i="25"/>
  <c r="AY53" i="25"/>
  <c r="AY92" i="25" s="1"/>
  <c r="BA55" i="25"/>
  <c r="AZ58" i="25"/>
  <c r="AZ93" i="25" s="1"/>
  <c r="AX115" i="25"/>
  <c r="AY78" i="25"/>
  <c r="AY43" i="25"/>
  <c r="AY90" i="25" s="1"/>
  <c r="AZ40" i="25"/>
  <c r="AY38" i="25"/>
  <c r="AY89" i="25" s="1"/>
  <c r="AZ35" i="25"/>
  <c r="BA33" i="25"/>
  <c r="BA88" i="25" s="1"/>
  <c r="BB30" i="25"/>
  <c r="AY110" i="25"/>
  <c r="AZ73" i="25"/>
  <c r="AZ20" i="25"/>
  <c r="AY23" i="25"/>
  <c r="AY86" i="25" s="1"/>
  <c r="BD130" i="27" l="1"/>
  <c r="BD141" i="27" s="1"/>
  <c r="BD145" i="27" s="1"/>
  <c r="BF58" i="27"/>
  <c r="BF93" i="27" s="1"/>
  <c r="BG55" i="27"/>
  <c r="BI48" i="27"/>
  <c r="BI91" i="27" s="1"/>
  <c r="BJ45" i="27"/>
  <c r="BH20" i="27"/>
  <c r="BG23" i="27"/>
  <c r="BG86" i="27" s="1"/>
  <c r="BG25" i="27"/>
  <c r="BF28" i="27"/>
  <c r="BF87" i="27" s="1"/>
  <c r="BE38" i="27"/>
  <c r="BE89" i="27" s="1"/>
  <c r="BE95" i="27" s="1"/>
  <c r="BE130" i="27" s="1"/>
  <c r="BE141" i="27" s="1"/>
  <c r="BE145" i="27" s="1"/>
  <c r="BF35" i="27"/>
  <c r="BE113" i="27"/>
  <c r="BF76" i="27"/>
  <c r="BH33" i="27"/>
  <c r="BH88" i="27" s="1"/>
  <c r="BI30" i="27"/>
  <c r="BE111" i="27"/>
  <c r="BF74" i="27"/>
  <c r="BE117" i="27"/>
  <c r="BF80" i="27"/>
  <c r="BD126" i="27"/>
  <c r="BE114" i="27"/>
  <c r="BF77" i="27"/>
  <c r="BF115" i="27"/>
  <c r="BG78" i="27"/>
  <c r="BE118" i="27"/>
  <c r="BF81" i="27"/>
  <c r="BG40" i="27"/>
  <c r="BF43" i="27"/>
  <c r="BF90" i="27" s="1"/>
  <c r="BE112" i="27"/>
  <c r="BF75" i="27"/>
  <c r="BE116" i="27"/>
  <c r="BF79" i="27"/>
  <c r="BE109" i="27"/>
  <c r="BE126" i="27" s="1"/>
  <c r="BF72" i="27"/>
  <c r="BG53" i="27"/>
  <c r="BG92" i="27" s="1"/>
  <c r="BH50" i="27"/>
  <c r="BG110" i="27"/>
  <c r="BH73" i="27"/>
  <c r="AZ77" i="25"/>
  <c r="AY114" i="25"/>
  <c r="AZ75" i="25"/>
  <c r="AY112" i="25"/>
  <c r="AX126" i="25"/>
  <c r="AX130" i="25" s="1"/>
  <c r="AX141" i="25" s="1"/>
  <c r="AX145" i="25" s="1"/>
  <c r="AY109" i="25"/>
  <c r="AZ72" i="25"/>
  <c r="BA50" i="25"/>
  <c r="AZ53" i="25"/>
  <c r="AZ92" i="25" s="1"/>
  <c r="AY115" i="25"/>
  <c r="AZ78" i="25"/>
  <c r="AZ113" i="25"/>
  <c r="BA76" i="25"/>
  <c r="BA20" i="25"/>
  <c r="AZ23" i="25"/>
  <c r="AZ86" i="25" s="1"/>
  <c r="AZ110" i="25"/>
  <c r="BA73" i="25"/>
  <c r="AZ43" i="25"/>
  <c r="AZ90" i="25" s="1"/>
  <c r="BA40" i="25"/>
  <c r="AY111" i="25"/>
  <c r="AZ74" i="25"/>
  <c r="BA28" i="25"/>
  <c r="BA87" i="25" s="1"/>
  <c r="BB25" i="25"/>
  <c r="AZ38" i="25"/>
  <c r="AZ89" i="25" s="1"/>
  <c r="BA35" i="25"/>
  <c r="BA58" i="25"/>
  <c r="BA93" i="25" s="1"/>
  <c r="BB55" i="25"/>
  <c r="BB33" i="25"/>
  <c r="BB88" i="25" s="1"/>
  <c r="BC30" i="25"/>
  <c r="AY48" i="25"/>
  <c r="AY91" i="25" s="1"/>
  <c r="AY95" i="25" s="1"/>
  <c r="AZ45" i="25"/>
  <c r="BF95" i="27" l="1"/>
  <c r="BF111" i="27"/>
  <c r="BG74" i="27"/>
  <c r="BH25" i="27"/>
  <c r="BG28" i="27"/>
  <c r="BG87" i="27" s="1"/>
  <c r="BF114" i="27"/>
  <c r="BG77" i="27"/>
  <c r="BH23" i="27"/>
  <c r="BH86" i="27" s="1"/>
  <c r="BI20" i="27"/>
  <c r="BH110" i="27"/>
  <c r="BI73" i="27"/>
  <c r="BF112" i="27"/>
  <c r="BG75" i="27"/>
  <c r="BI33" i="27"/>
  <c r="BI88" i="27" s="1"/>
  <c r="BJ30" i="27"/>
  <c r="BH53" i="27"/>
  <c r="BH92" i="27" s="1"/>
  <c r="BI50" i="27"/>
  <c r="BF113" i="27"/>
  <c r="BG76" i="27"/>
  <c r="BJ48" i="27"/>
  <c r="BJ91" i="27" s="1"/>
  <c r="BK45" i="27"/>
  <c r="BF116" i="27"/>
  <c r="BG79" i="27"/>
  <c r="BG115" i="27"/>
  <c r="BH78" i="27"/>
  <c r="BH40" i="27"/>
  <c r="BG43" i="27"/>
  <c r="BG90" i="27" s="1"/>
  <c r="BF109" i="27"/>
  <c r="BG72" i="27"/>
  <c r="BF118" i="27"/>
  <c r="BG81" i="27"/>
  <c r="BF117" i="27"/>
  <c r="BG80" i="27"/>
  <c r="BG35" i="27"/>
  <c r="BF38" i="27"/>
  <c r="BF89" i="27" s="1"/>
  <c r="BG58" i="27"/>
  <c r="BG93" i="27" s="1"/>
  <c r="BH55" i="27"/>
  <c r="AZ114" i="25"/>
  <c r="BA77" i="25"/>
  <c r="AY126" i="25"/>
  <c r="AY130" i="25" s="1"/>
  <c r="AY141" i="25" s="1"/>
  <c r="AY145" i="25" s="1"/>
  <c r="AZ112" i="25"/>
  <c r="BA75" i="25"/>
  <c r="BA72" i="25"/>
  <c r="AZ109" i="25"/>
  <c r="BC33" i="25"/>
  <c r="BC88" i="25" s="1"/>
  <c r="BD30" i="25"/>
  <c r="AZ111" i="25"/>
  <c r="BA74" i="25"/>
  <c r="BA113" i="25"/>
  <c r="BB76" i="25"/>
  <c r="BB28" i="25"/>
  <c r="BB87" i="25" s="1"/>
  <c r="BC25" i="25"/>
  <c r="AZ115" i="25"/>
  <c r="BA78" i="25"/>
  <c r="BB58" i="25"/>
  <c r="BB93" i="25" s="1"/>
  <c r="BC55" i="25"/>
  <c r="BA43" i="25"/>
  <c r="BA90" i="25" s="1"/>
  <c r="BB40" i="25"/>
  <c r="BA53" i="25"/>
  <c r="BA92" i="25" s="1"/>
  <c r="BB50" i="25"/>
  <c r="AZ48" i="25"/>
  <c r="AZ91" i="25" s="1"/>
  <c r="AZ95" i="25" s="1"/>
  <c r="BA45" i="25"/>
  <c r="BA110" i="25"/>
  <c r="BB73" i="25"/>
  <c r="BB20" i="25"/>
  <c r="BA23" i="25"/>
  <c r="BA86" i="25" s="1"/>
  <c r="BA38" i="25"/>
  <c r="BA89" i="25" s="1"/>
  <c r="BB35" i="25"/>
  <c r="BG116" i="27" l="1"/>
  <c r="BH79" i="27"/>
  <c r="BG118" i="27"/>
  <c r="BH81" i="27"/>
  <c r="BJ33" i="27"/>
  <c r="BJ88" i="27" s="1"/>
  <c r="BK30" i="27"/>
  <c r="BH58" i="27"/>
  <c r="BH93" i="27" s="1"/>
  <c r="BI55" i="27"/>
  <c r="BG109" i="27"/>
  <c r="BH72" i="27"/>
  <c r="BK48" i="27"/>
  <c r="BK91" i="27" s="1"/>
  <c r="BL45" i="27"/>
  <c r="BG112" i="27"/>
  <c r="BH75" i="27"/>
  <c r="BG114" i="27"/>
  <c r="BH77" i="27"/>
  <c r="BF126" i="27"/>
  <c r="BF130" i="27" s="1"/>
  <c r="BF141" i="27" s="1"/>
  <c r="BF145" i="27" s="1"/>
  <c r="BI110" i="27"/>
  <c r="BJ73" i="27"/>
  <c r="BG38" i="27"/>
  <c r="BG89" i="27" s="1"/>
  <c r="BG95" i="27" s="1"/>
  <c r="BH35" i="27"/>
  <c r="BI40" i="27"/>
  <c r="BH43" i="27"/>
  <c r="BH90" i="27" s="1"/>
  <c r="BG111" i="27"/>
  <c r="BH74" i="27"/>
  <c r="BG113" i="27"/>
  <c r="BH76" i="27"/>
  <c r="BI25" i="27"/>
  <c r="BH28" i="27"/>
  <c r="BH87" i="27" s="1"/>
  <c r="BG117" i="27"/>
  <c r="BH80" i="27"/>
  <c r="BH115" i="27"/>
  <c r="BI78" i="27"/>
  <c r="BI53" i="27"/>
  <c r="BI92" i="27" s="1"/>
  <c r="BJ50" i="27"/>
  <c r="BI23" i="27"/>
  <c r="BI86" i="27" s="1"/>
  <c r="BJ20" i="27"/>
  <c r="BB77" i="25"/>
  <c r="BA114" i="25"/>
  <c r="AZ126" i="25"/>
  <c r="AZ130" i="25" s="1"/>
  <c r="AZ141" i="25" s="1"/>
  <c r="AZ145" i="25" s="1"/>
  <c r="BA112" i="25"/>
  <c r="BB75" i="25"/>
  <c r="BA109" i="25"/>
  <c r="BB72" i="25"/>
  <c r="BB110" i="25"/>
  <c r="BC73" i="25"/>
  <c r="BC28" i="25"/>
  <c r="BC87" i="25" s="1"/>
  <c r="BD25" i="25"/>
  <c r="BC40" i="25"/>
  <c r="BB43" i="25"/>
  <c r="BB90" i="25" s="1"/>
  <c r="BB45" i="25"/>
  <c r="BA48" i="25"/>
  <c r="BA91" i="25" s="1"/>
  <c r="BA95" i="25" s="1"/>
  <c r="BB38" i="25"/>
  <c r="BB89" i="25" s="1"/>
  <c r="BC35" i="25"/>
  <c r="BB113" i="25"/>
  <c r="BC76" i="25"/>
  <c r="BA111" i="25"/>
  <c r="BB74" i="25"/>
  <c r="BC58" i="25"/>
  <c r="BC93" i="25" s="1"/>
  <c r="BD55" i="25"/>
  <c r="BC20" i="25"/>
  <c r="BB23" i="25"/>
  <c r="BB86" i="25" s="1"/>
  <c r="BB53" i="25"/>
  <c r="BB92" i="25" s="1"/>
  <c r="BC50" i="25"/>
  <c r="BA115" i="25"/>
  <c r="BB78" i="25"/>
  <c r="BE30" i="25"/>
  <c r="BD33" i="25"/>
  <c r="BD88" i="25" s="1"/>
  <c r="BJ23" i="27" l="1"/>
  <c r="BJ86" i="27" s="1"/>
  <c r="BK20" i="27"/>
  <c r="BH112" i="27"/>
  <c r="BI75" i="27"/>
  <c r="BH38" i="27"/>
  <c r="BH89" i="27" s="1"/>
  <c r="BH95" i="27" s="1"/>
  <c r="BI35" i="27"/>
  <c r="BK33" i="27"/>
  <c r="BK88" i="27" s="1"/>
  <c r="BL30" i="27"/>
  <c r="BI28" i="27"/>
  <c r="BI87" i="27" s="1"/>
  <c r="BJ25" i="27"/>
  <c r="BJ53" i="27"/>
  <c r="BJ92" i="27" s="1"/>
  <c r="BK50" i="27"/>
  <c r="BH113" i="27"/>
  <c r="BI76" i="27"/>
  <c r="BJ110" i="27"/>
  <c r="BK73" i="27"/>
  <c r="BM45" i="27"/>
  <c r="BL48" i="27"/>
  <c r="BL91" i="27" s="1"/>
  <c r="BH118" i="27"/>
  <c r="BI81" i="27"/>
  <c r="BH117" i="27"/>
  <c r="BI80" i="27"/>
  <c r="BI43" i="27"/>
  <c r="BI90" i="27" s="1"/>
  <c r="BJ40" i="27"/>
  <c r="BI115" i="27"/>
  <c r="BJ78" i="27"/>
  <c r="BH111" i="27"/>
  <c r="BI74" i="27"/>
  <c r="BH109" i="27"/>
  <c r="BH126" i="27" s="1"/>
  <c r="BI72" i="27"/>
  <c r="BH114" i="27"/>
  <c r="BI77" i="27"/>
  <c r="BG126" i="27"/>
  <c r="BG130" i="27" s="1"/>
  <c r="BG141" i="27" s="1"/>
  <c r="BG145" i="27" s="1"/>
  <c r="BH116" i="27"/>
  <c r="BI79" i="27"/>
  <c r="BI58" i="27"/>
  <c r="BI93" i="27" s="1"/>
  <c r="BJ55" i="27"/>
  <c r="BC77" i="25"/>
  <c r="BB114" i="25"/>
  <c r="BB112" i="25"/>
  <c r="BC75" i="25"/>
  <c r="BB109" i="25"/>
  <c r="BC72" i="25"/>
  <c r="BB115" i="25"/>
  <c r="BC78" i="25"/>
  <c r="BC113" i="25"/>
  <c r="BD76" i="25"/>
  <c r="BE55" i="25"/>
  <c r="BD58" i="25"/>
  <c r="BD93" i="25" s="1"/>
  <c r="BD40" i="25"/>
  <c r="BC43" i="25"/>
  <c r="BC90" i="25" s="1"/>
  <c r="BC53" i="25"/>
  <c r="BC92" i="25" s="1"/>
  <c r="BD50" i="25"/>
  <c r="BD35" i="25"/>
  <c r="BC38" i="25"/>
  <c r="BC89" i="25" s="1"/>
  <c r="BD28" i="25"/>
  <c r="BD87" i="25" s="1"/>
  <c r="BE25" i="25"/>
  <c r="BB111" i="25"/>
  <c r="BC74" i="25"/>
  <c r="BC45" i="25"/>
  <c r="BB48" i="25"/>
  <c r="BB91" i="25" s="1"/>
  <c r="BB95" i="25" s="1"/>
  <c r="BF30" i="25"/>
  <c r="BE33" i="25"/>
  <c r="BE88" i="25" s="1"/>
  <c r="BC23" i="25"/>
  <c r="BC86" i="25" s="1"/>
  <c r="BD20" i="25"/>
  <c r="BA126" i="25"/>
  <c r="BA130" i="25" s="1"/>
  <c r="BA141" i="25" s="1"/>
  <c r="BA145" i="25" s="1"/>
  <c r="BC110" i="25"/>
  <c r="BD73" i="25"/>
  <c r="BI95" i="27" l="1"/>
  <c r="BI111" i="27"/>
  <c r="BJ74" i="27"/>
  <c r="BI118" i="27"/>
  <c r="BJ81" i="27"/>
  <c r="BL50" i="27"/>
  <c r="BK53" i="27"/>
  <c r="BK92" i="27" s="1"/>
  <c r="BH130" i="27"/>
  <c r="BH141" i="27" s="1"/>
  <c r="BH145" i="27" s="1"/>
  <c r="BI116" i="27"/>
  <c r="BJ79" i="27"/>
  <c r="BI113" i="27"/>
  <c r="BJ76" i="27"/>
  <c r="BK78" i="27"/>
  <c r="BJ115" i="27"/>
  <c r="BJ28" i="27"/>
  <c r="BJ87" i="27" s="1"/>
  <c r="BK25" i="27"/>
  <c r="BI112" i="27"/>
  <c r="BJ75" i="27"/>
  <c r="BN45" i="27"/>
  <c r="BM48" i="27"/>
  <c r="BM91" i="27" s="1"/>
  <c r="BI117" i="27"/>
  <c r="BJ80" i="27"/>
  <c r="BI38" i="27"/>
  <c r="BI89" i="27" s="1"/>
  <c r="BJ35" i="27"/>
  <c r="BI114" i="27"/>
  <c r="BJ77" i="27"/>
  <c r="BJ43" i="27"/>
  <c r="BJ90" i="27" s="1"/>
  <c r="BK40" i="27"/>
  <c r="BK110" i="27"/>
  <c r="BL73" i="27"/>
  <c r="BK23" i="27"/>
  <c r="BK86" i="27" s="1"/>
  <c r="BL20" i="27"/>
  <c r="BI109" i="27"/>
  <c r="BJ72" i="27"/>
  <c r="BK55" i="27"/>
  <c r="BJ58" i="27"/>
  <c r="BJ93" i="27" s="1"/>
  <c r="BM30" i="27"/>
  <c r="BL33" i="27"/>
  <c r="BL88" i="27" s="1"/>
  <c r="BD77" i="25"/>
  <c r="BC114" i="25"/>
  <c r="BB126" i="25"/>
  <c r="BB130" i="25" s="1"/>
  <c r="BB141" i="25" s="1"/>
  <c r="BB145" i="25" s="1"/>
  <c r="BC112" i="25"/>
  <c r="BD75" i="25"/>
  <c r="BC109" i="25"/>
  <c r="BD72" i="25"/>
  <c r="BG30" i="25"/>
  <c r="BF33" i="25"/>
  <c r="BF88" i="25" s="1"/>
  <c r="BE40" i="25"/>
  <c r="BD43" i="25"/>
  <c r="BD90" i="25" s="1"/>
  <c r="BF25" i="25"/>
  <c r="BE28" i="25"/>
  <c r="BE87" i="25" s="1"/>
  <c r="BD23" i="25"/>
  <c r="BD86" i="25" s="1"/>
  <c r="BE20" i="25"/>
  <c r="BD45" i="25"/>
  <c r="BC48" i="25"/>
  <c r="BC91" i="25" s="1"/>
  <c r="BC95" i="25" s="1"/>
  <c r="BE58" i="25"/>
  <c r="BE93" i="25" s="1"/>
  <c r="BF55" i="25"/>
  <c r="BD110" i="25"/>
  <c r="BE73" i="25"/>
  <c r="BC111" i="25"/>
  <c r="BD74" i="25"/>
  <c r="BD113" i="25"/>
  <c r="BE76" i="25"/>
  <c r="BC115" i="25"/>
  <c r="BD78" i="25"/>
  <c r="BE35" i="25"/>
  <c r="BD38" i="25"/>
  <c r="BD89" i="25" s="1"/>
  <c r="BD53" i="25"/>
  <c r="BD92" i="25" s="1"/>
  <c r="BE50" i="25"/>
  <c r="BI130" i="27" l="1"/>
  <c r="BI141" i="27" s="1"/>
  <c r="BI145" i="27" s="1"/>
  <c r="BJ117" i="27"/>
  <c r="BK80" i="27"/>
  <c r="BM50" i="27"/>
  <c r="BL53" i="27"/>
  <c r="BL92" i="27" s="1"/>
  <c r="BI126" i="27"/>
  <c r="BL23" i="27"/>
  <c r="BL86" i="27" s="1"/>
  <c r="BM20" i="27"/>
  <c r="BK115" i="27"/>
  <c r="BL78" i="27"/>
  <c r="BJ118" i="27"/>
  <c r="BK81" i="27"/>
  <c r="BK28" i="27"/>
  <c r="BK87" i="27" s="1"/>
  <c r="BL25" i="27"/>
  <c r="BJ38" i="27"/>
  <c r="BJ89" i="27" s="1"/>
  <c r="BJ95" i="27" s="1"/>
  <c r="BK35" i="27"/>
  <c r="BL110" i="27"/>
  <c r="BM73" i="27"/>
  <c r="BN30" i="27"/>
  <c r="BM33" i="27"/>
  <c r="BM88" i="27" s="1"/>
  <c r="BK43" i="27"/>
  <c r="BK90" i="27" s="1"/>
  <c r="BL40" i="27"/>
  <c r="BJ113" i="27"/>
  <c r="BK76" i="27"/>
  <c r="BL55" i="27"/>
  <c r="BK58" i="27"/>
  <c r="BK93" i="27" s="1"/>
  <c r="BO45" i="27"/>
  <c r="BN48" i="27"/>
  <c r="BN91" i="27" s="1"/>
  <c r="BJ111" i="27"/>
  <c r="BK74" i="27"/>
  <c r="BJ109" i="27"/>
  <c r="BK72" i="27"/>
  <c r="BJ114" i="27"/>
  <c r="BK77" i="27"/>
  <c r="BJ112" i="27"/>
  <c r="BK75" i="27"/>
  <c r="BJ116" i="27"/>
  <c r="BK79" i="27"/>
  <c r="BD114" i="25"/>
  <c r="BE77" i="25"/>
  <c r="BC126" i="25"/>
  <c r="BC130" i="25" s="1"/>
  <c r="BC141" i="25" s="1"/>
  <c r="BC145" i="25" s="1"/>
  <c r="BD112" i="25"/>
  <c r="BE75" i="25"/>
  <c r="BD109" i="25"/>
  <c r="BE72" i="25"/>
  <c r="BF35" i="25"/>
  <c r="BE38" i="25"/>
  <c r="BE89" i="25" s="1"/>
  <c r="BD115" i="25"/>
  <c r="BE78" i="25"/>
  <c r="BD111" i="25"/>
  <c r="BE74" i="25"/>
  <c r="BE45" i="25"/>
  <c r="BD48" i="25"/>
  <c r="BD91" i="25" s="1"/>
  <c r="BD95" i="25" s="1"/>
  <c r="BF40" i="25"/>
  <c r="BE43" i="25"/>
  <c r="BE90" i="25" s="1"/>
  <c r="BG55" i="25"/>
  <c r="BF58" i="25"/>
  <c r="BF93" i="25" s="1"/>
  <c r="BE113" i="25"/>
  <c r="BF76" i="25"/>
  <c r="BE23" i="25"/>
  <c r="BE86" i="25" s="1"/>
  <c r="BF20" i="25"/>
  <c r="BG25" i="25"/>
  <c r="BF28" i="25"/>
  <c r="BF87" i="25" s="1"/>
  <c r="BE110" i="25"/>
  <c r="BF73" i="25"/>
  <c r="BH30" i="25"/>
  <c r="BG33" i="25"/>
  <c r="BG88" i="25" s="1"/>
  <c r="BE53" i="25"/>
  <c r="BE92" i="25" s="1"/>
  <c r="BF50" i="25"/>
  <c r="BN50" i="27" l="1"/>
  <c r="BM53" i="27"/>
  <c r="BM92" i="27" s="1"/>
  <c r="BK117" i="27"/>
  <c r="BL80" i="27"/>
  <c r="BM55" i="27"/>
  <c r="BL58" i="27"/>
  <c r="BL93" i="27" s="1"/>
  <c r="BJ126" i="27"/>
  <c r="BJ130" i="27"/>
  <c r="BJ141" i="27" s="1"/>
  <c r="BJ145" i="27" s="1"/>
  <c r="BL28" i="27"/>
  <c r="BL87" i="27" s="1"/>
  <c r="BM25" i="27"/>
  <c r="BP45" i="27"/>
  <c r="BO48" i="27"/>
  <c r="BO91" i="27" s="1"/>
  <c r="BO30" i="27"/>
  <c r="BN33" i="27"/>
  <c r="BN88" i="27" s="1"/>
  <c r="BK118" i="27"/>
  <c r="BL81" i="27"/>
  <c r="BK114" i="27"/>
  <c r="BL77" i="27"/>
  <c r="BM110" i="27"/>
  <c r="BN73" i="27"/>
  <c r="BL115" i="27"/>
  <c r="BM78" i="27"/>
  <c r="BK109" i="27"/>
  <c r="BL72" i="27"/>
  <c r="BK113" i="27"/>
  <c r="BL76" i="27"/>
  <c r="BK38" i="27"/>
  <c r="BK89" i="27" s="1"/>
  <c r="BK95" i="27" s="1"/>
  <c r="BL35" i="27"/>
  <c r="BM23" i="27"/>
  <c r="BM86" i="27" s="1"/>
  <c r="BN20" i="27"/>
  <c r="BK116" i="27"/>
  <c r="BL79" i="27"/>
  <c r="BK111" i="27"/>
  <c r="BL74" i="27"/>
  <c r="BL43" i="27"/>
  <c r="BL90" i="27" s="1"/>
  <c r="BM40" i="27"/>
  <c r="BK112" i="27"/>
  <c r="BL75" i="27"/>
  <c r="BE114" i="25"/>
  <c r="BF77" i="25"/>
  <c r="BE112" i="25"/>
  <c r="BF75" i="25"/>
  <c r="BE109" i="25"/>
  <c r="BF72" i="25"/>
  <c r="BD126" i="25"/>
  <c r="BD130" i="25" s="1"/>
  <c r="BD141" i="25" s="1"/>
  <c r="BD145" i="25" s="1"/>
  <c r="BH33" i="25"/>
  <c r="BH88" i="25" s="1"/>
  <c r="BI30" i="25"/>
  <c r="BE48" i="25"/>
  <c r="BE91" i="25" s="1"/>
  <c r="BE95" i="25" s="1"/>
  <c r="BF45" i="25"/>
  <c r="BE111" i="25"/>
  <c r="BF74" i="25"/>
  <c r="BF110" i="25"/>
  <c r="BG73" i="25"/>
  <c r="BH25" i="25"/>
  <c r="BG28" i="25"/>
  <c r="BG87" i="25" s="1"/>
  <c r="BH55" i="25"/>
  <c r="BG58" i="25"/>
  <c r="BG93" i="25" s="1"/>
  <c r="BF23" i="25"/>
  <c r="BF86" i="25" s="1"/>
  <c r="BG20" i="25"/>
  <c r="BE115" i="25"/>
  <c r="BF78" i="25"/>
  <c r="BF53" i="25"/>
  <c r="BF92" i="25" s="1"/>
  <c r="BG50" i="25"/>
  <c r="BF43" i="25"/>
  <c r="BF90" i="25" s="1"/>
  <c r="BG40" i="25"/>
  <c r="BF113" i="25"/>
  <c r="BG76" i="25"/>
  <c r="BG35" i="25"/>
  <c r="BF38" i="25"/>
  <c r="BF89" i="25" s="1"/>
  <c r="BL95" i="27" l="1"/>
  <c r="BL111" i="27"/>
  <c r="BM74" i="27"/>
  <c r="BN25" i="27"/>
  <c r="BM28" i="27"/>
  <c r="BM87" i="27" s="1"/>
  <c r="BK126" i="27"/>
  <c r="BL112" i="27"/>
  <c r="BM75" i="27"/>
  <c r="BP30" i="27"/>
  <c r="BO33" i="27"/>
  <c r="BO88" i="27" s="1"/>
  <c r="BL117" i="27"/>
  <c r="BM80" i="27"/>
  <c r="BL113" i="27"/>
  <c r="BM76" i="27"/>
  <c r="BO20" i="27"/>
  <c r="BN23" i="27"/>
  <c r="BN86" i="27" s="1"/>
  <c r="BM115" i="27"/>
  <c r="BN78" i="27"/>
  <c r="BN40" i="27"/>
  <c r="BM43" i="27"/>
  <c r="BM90" i="27" s="1"/>
  <c r="BL38" i="27"/>
  <c r="BL89" i="27" s="1"/>
  <c r="BM35" i="27"/>
  <c r="BN110" i="27"/>
  <c r="BO73" i="27"/>
  <c r="BN55" i="27"/>
  <c r="BM58" i="27"/>
  <c r="BM93" i="27" s="1"/>
  <c r="BK130" i="27"/>
  <c r="BK141" i="27" s="1"/>
  <c r="BK145" i="27" s="1"/>
  <c r="BP48" i="27"/>
  <c r="BP91" i="27" s="1"/>
  <c r="BQ45" i="27"/>
  <c r="BQ48" i="27" s="1"/>
  <c r="BQ91" i="27" s="1"/>
  <c r="H91" i="27" s="1"/>
  <c r="BL114" i="27"/>
  <c r="BM77" i="27"/>
  <c r="BL116" i="27"/>
  <c r="BM79" i="27"/>
  <c r="BL109" i="27"/>
  <c r="BM72" i="27"/>
  <c r="BL118" i="27"/>
  <c r="BM81" i="27"/>
  <c r="BO50" i="27"/>
  <c r="BN53" i="27"/>
  <c r="BN92" i="27" s="1"/>
  <c r="BG77" i="25"/>
  <c r="BF114" i="25"/>
  <c r="BE126" i="25"/>
  <c r="BE130" i="25" s="1"/>
  <c r="BE141" i="25" s="1"/>
  <c r="BE145" i="25" s="1"/>
  <c r="BF112" i="25"/>
  <c r="BG75" i="25"/>
  <c r="BG72" i="25"/>
  <c r="BF109" i="25"/>
  <c r="BG53" i="25"/>
  <c r="BG92" i="25" s="1"/>
  <c r="BH50" i="25"/>
  <c r="BF115" i="25"/>
  <c r="BG78" i="25"/>
  <c r="BF48" i="25"/>
  <c r="BF91" i="25" s="1"/>
  <c r="BF95" i="25" s="1"/>
  <c r="BG45" i="25"/>
  <c r="BG43" i="25"/>
  <c r="BG90" i="25" s="1"/>
  <c r="BH40" i="25"/>
  <c r="BI25" i="25"/>
  <c r="BH28" i="25"/>
  <c r="BH87" i="25" s="1"/>
  <c r="BH20" i="25"/>
  <c r="BG23" i="25"/>
  <c r="BG86" i="25" s="1"/>
  <c r="BF111" i="25"/>
  <c r="BG74" i="25"/>
  <c r="BI55" i="25"/>
  <c r="BH58" i="25"/>
  <c r="BH93" i="25" s="1"/>
  <c r="BG38" i="25"/>
  <c r="BG89" i="25" s="1"/>
  <c r="BH35" i="25"/>
  <c r="BG110" i="25"/>
  <c r="BH73" i="25"/>
  <c r="BI33" i="25"/>
  <c r="BI88" i="25" s="1"/>
  <c r="BJ30" i="25"/>
  <c r="BG113" i="25"/>
  <c r="BH76" i="25"/>
  <c r="BL130" i="27" l="1"/>
  <c r="BL141" i="27" s="1"/>
  <c r="BL145" i="27" s="1"/>
  <c r="BM114" i="27"/>
  <c r="BN77" i="27"/>
  <c r="BP20" i="27"/>
  <c r="BO23" i="27"/>
  <c r="BO86" i="27" s="1"/>
  <c r="BO53" i="27"/>
  <c r="BO92" i="27" s="1"/>
  <c r="BP50" i="27"/>
  <c r="BM38" i="27"/>
  <c r="BM89" i="27" s="1"/>
  <c r="BM95" i="27" s="1"/>
  <c r="BN35" i="27"/>
  <c r="BM113" i="27"/>
  <c r="BN76" i="27"/>
  <c r="BM112" i="27"/>
  <c r="BN75" i="27"/>
  <c r="BM118" i="27"/>
  <c r="BN81" i="27"/>
  <c r="BM117" i="27"/>
  <c r="BN80" i="27"/>
  <c r="BO110" i="27"/>
  <c r="BP73" i="27"/>
  <c r="BM109" i="27"/>
  <c r="BN72" i="27"/>
  <c r="BL126" i="27"/>
  <c r="BN115" i="27"/>
  <c r="BO78" i="27"/>
  <c r="BM111" i="27"/>
  <c r="BN74" i="27"/>
  <c r="BO40" i="27"/>
  <c r="BN43" i="27"/>
  <c r="BN90" i="27" s="1"/>
  <c r="BO25" i="27"/>
  <c r="BN28" i="27"/>
  <c r="BN87" i="27" s="1"/>
  <c r="BM116" i="27"/>
  <c r="BN79" i="27"/>
  <c r="BN58" i="27"/>
  <c r="BN93" i="27" s="1"/>
  <c r="BO55" i="27"/>
  <c r="BP33" i="27"/>
  <c r="BP88" i="27" s="1"/>
  <c r="BQ30" i="27"/>
  <c r="BQ33" i="27" s="1"/>
  <c r="BQ88" i="27" s="1"/>
  <c r="BH77" i="25"/>
  <c r="BG114" i="25"/>
  <c r="BG112" i="25"/>
  <c r="BH75" i="25"/>
  <c r="BG109" i="25"/>
  <c r="BH72" i="25"/>
  <c r="BF126" i="25"/>
  <c r="BF130" i="25" s="1"/>
  <c r="BF141" i="25" s="1"/>
  <c r="BF145" i="25" s="1"/>
  <c r="BG48" i="25"/>
  <c r="BG91" i="25" s="1"/>
  <c r="BG95" i="25" s="1"/>
  <c r="BH45" i="25"/>
  <c r="BH38" i="25"/>
  <c r="BH89" i="25" s="1"/>
  <c r="BI35" i="25"/>
  <c r="BI58" i="25"/>
  <c r="BI93" i="25" s="1"/>
  <c r="BJ55" i="25"/>
  <c r="BI20" i="25"/>
  <c r="BH23" i="25"/>
  <c r="BH86" i="25" s="1"/>
  <c r="BG115" i="25"/>
  <c r="BH78" i="25"/>
  <c r="BJ33" i="25"/>
  <c r="BJ88" i="25" s="1"/>
  <c r="BK30" i="25"/>
  <c r="BI28" i="25"/>
  <c r="BI87" i="25" s="1"/>
  <c r="BJ25" i="25"/>
  <c r="BI50" i="25"/>
  <c r="BH53" i="25"/>
  <c r="BH92" i="25" s="1"/>
  <c r="BH110" i="25"/>
  <c r="BI73" i="25"/>
  <c r="BH113" i="25"/>
  <c r="BI76" i="25"/>
  <c r="BG111" i="25"/>
  <c r="BH74" i="25"/>
  <c r="BH43" i="25"/>
  <c r="BH90" i="25" s="1"/>
  <c r="BI40" i="25"/>
  <c r="BN95" i="27" l="1"/>
  <c r="BN118" i="27"/>
  <c r="BO81" i="27"/>
  <c r="BP53" i="27"/>
  <c r="BP92" i="27" s="1"/>
  <c r="BQ50" i="27"/>
  <c r="BQ53" i="27" s="1"/>
  <c r="BQ92" i="27" s="1"/>
  <c r="BP25" i="27"/>
  <c r="BO28" i="27"/>
  <c r="BO87" i="27" s="1"/>
  <c r="BN109" i="27"/>
  <c r="BO72" i="27"/>
  <c r="BN112" i="27"/>
  <c r="BO75" i="27"/>
  <c r="BM130" i="27"/>
  <c r="BM141" i="27" s="1"/>
  <c r="BM145" i="27" s="1"/>
  <c r="H88" i="27"/>
  <c r="BM126" i="27"/>
  <c r="BN116" i="27"/>
  <c r="BO79" i="27"/>
  <c r="BO115" i="27"/>
  <c r="BP78" i="27"/>
  <c r="BO35" i="27"/>
  <c r="BN38" i="27"/>
  <c r="BN89" i="27" s="1"/>
  <c r="BP40" i="27"/>
  <c r="BO43" i="27"/>
  <c r="BO90" i="27" s="1"/>
  <c r="BP110" i="27"/>
  <c r="BQ73" i="27"/>
  <c r="BQ110" i="27" s="1"/>
  <c r="H110" i="27" s="1"/>
  <c r="BP23" i="27"/>
  <c r="BP86" i="27" s="1"/>
  <c r="BQ20" i="27"/>
  <c r="BQ23" i="27" s="1"/>
  <c r="BQ86" i="27" s="1"/>
  <c r="BO58" i="27"/>
  <c r="BO93" i="27" s="1"/>
  <c r="BP55" i="27"/>
  <c r="BN111" i="27"/>
  <c r="BO74" i="27"/>
  <c r="BN113" i="27"/>
  <c r="BO76" i="27"/>
  <c r="BN114" i="27"/>
  <c r="BO77" i="27"/>
  <c r="BN117" i="27"/>
  <c r="BO80" i="27"/>
  <c r="BH114" i="25"/>
  <c r="BI77" i="25"/>
  <c r="BG126" i="25"/>
  <c r="BG130" i="25" s="1"/>
  <c r="BG141" i="25" s="1"/>
  <c r="BG145" i="25" s="1"/>
  <c r="BI75" i="25"/>
  <c r="BH112" i="25"/>
  <c r="BH109" i="25"/>
  <c r="BI72" i="25"/>
  <c r="BJ28" i="25"/>
  <c r="BJ87" i="25" s="1"/>
  <c r="BK25" i="25"/>
  <c r="BI113" i="25"/>
  <c r="BJ76" i="25"/>
  <c r="BI38" i="25"/>
  <c r="BI89" i="25" s="1"/>
  <c r="BJ35" i="25"/>
  <c r="BJ58" i="25"/>
  <c r="BJ93" i="25" s="1"/>
  <c r="BK55" i="25"/>
  <c r="BI43" i="25"/>
  <c r="BI90" i="25" s="1"/>
  <c r="BJ40" i="25"/>
  <c r="BI110" i="25"/>
  <c r="BJ73" i="25"/>
  <c r="BH115" i="25"/>
  <c r="BI78" i="25"/>
  <c r="BI53" i="25"/>
  <c r="BI92" i="25" s="1"/>
  <c r="BJ50" i="25"/>
  <c r="BH48" i="25"/>
  <c r="BH91" i="25" s="1"/>
  <c r="BH95" i="25" s="1"/>
  <c r="BI45" i="25"/>
  <c r="BK33" i="25"/>
  <c r="BK88" i="25" s="1"/>
  <c r="BL30" i="25"/>
  <c r="BH111" i="25"/>
  <c r="BI74" i="25"/>
  <c r="BJ20" i="25"/>
  <c r="BI23" i="25"/>
  <c r="BI86" i="25" s="1"/>
  <c r="BO113" i="27" l="1"/>
  <c r="BP76" i="27"/>
  <c r="BN130" i="27"/>
  <c r="BN141" i="27" s="1"/>
  <c r="BN145" i="27" s="1"/>
  <c r="BO111" i="27"/>
  <c r="BP74" i="27"/>
  <c r="BQ40" i="27"/>
  <c r="BQ43" i="27" s="1"/>
  <c r="BQ90" i="27" s="1"/>
  <c r="H90" i="27" s="1"/>
  <c r="BP43" i="27"/>
  <c r="BP90" i="27" s="1"/>
  <c r="BQ25" i="27"/>
  <c r="BQ28" i="27" s="1"/>
  <c r="BQ87" i="27" s="1"/>
  <c r="H87" i="27" s="1"/>
  <c r="BP28" i="27"/>
  <c r="BP87" i="27" s="1"/>
  <c r="BO116" i="27"/>
  <c r="BP79" i="27"/>
  <c r="BO109" i="27"/>
  <c r="BP72" i="27"/>
  <c r="BN126" i="27"/>
  <c r="BO117" i="27"/>
  <c r="BP80" i="27"/>
  <c r="BP58" i="27"/>
  <c r="BP93" i="27" s="1"/>
  <c r="BQ55" i="27"/>
  <c r="BQ58" i="27" s="1"/>
  <c r="BQ93" i="27" s="1"/>
  <c r="H92" i="27"/>
  <c r="BO114" i="27"/>
  <c r="BP77" i="27"/>
  <c r="H86" i="27"/>
  <c r="BP115" i="27"/>
  <c r="BQ78" i="27"/>
  <c r="BQ115" i="27" s="1"/>
  <c r="H115" i="27" s="1"/>
  <c r="BO112" i="27"/>
  <c r="BP75" i="27"/>
  <c r="BO118" i="27"/>
  <c r="BP81" i="27"/>
  <c r="BO38" i="27"/>
  <c r="BO89" i="27" s="1"/>
  <c r="BO95" i="27" s="1"/>
  <c r="BP35" i="27"/>
  <c r="BI114" i="25"/>
  <c r="BJ77" i="25"/>
  <c r="BJ75" i="25"/>
  <c r="BI112" i="25"/>
  <c r="BJ72" i="25"/>
  <c r="BI109" i="25"/>
  <c r="BH126" i="25"/>
  <c r="BH130" i="25" s="1"/>
  <c r="BH141" i="25" s="1"/>
  <c r="BH145" i="25" s="1"/>
  <c r="BI111" i="25"/>
  <c r="BJ74" i="25"/>
  <c r="BJ113" i="25"/>
  <c r="BK76" i="25"/>
  <c r="BK58" i="25"/>
  <c r="BK93" i="25" s="1"/>
  <c r="BL55" i="25"/>
  <c r="BK28" i="25"/>
  <c r="BK87" i="25" s="1"/>
  <c r="BL25" i="25"/>
  <c r="BK20" i="25"/>
  <c r="BJ23" i="25"/>
  <c r="BJ86" i="25" s="1"/>
  <c r="BM30" i="25"/>
  <c r="BL33" i="25"/>
  <c r="BL88" i="25" s="1"/>
  <c r="BJ110" i="25"/>
  <c r="BK73" i="25"/>
  <c r="BJ38" i="25"/>
  <c r="BJ89" i="25" s="1"/>
  <c r="BK35" i="25"/>
  <c r="BJ53" i="25"/>
  <c r="BJ92" i="25" s="1"/>
  <c r="BK50" i="25"/>
  <c r="BI115" i="25"/>
  <c r="BJ78" i="25"/>
  <c r="BJ45" i="25"/>
  <c r="BI48" i="25"/>
  <c r="BI91" i="25" s="1"/>
  <c r="BI95" i="25" s="1"/>
  <c r="BK40" i="25"/>
  <c r="BJ43" i="25"/>
  <c r="BJ90" i="25" s="1"/>
  <c r="BP117" i="27" l="1"/>
  <c r="BQ80" i="27"/>
  <c r="BQ117" i="27" s="1"/>
  <c r="H117" i="27" s="1"/>
  <c r="BQ95" i="27"/>
  <c r="BP118" i="27"/>
  <c r="BQ81" i="27"/>
  <c r="BQ118" i="27" s="1"/>
  <c r="H118" i="27" s="1"/>
  <c r="BP109" i="27"/>
  <c r="BQ72" i="27"/>
  <c r="BQ109" i="27" s="1"/>
  <c r="BP111" i="27"/>
  <c r="BQ74" i="27"/>
  <c r="BQ111" i="27" s="1"/>
  <c r="BP112" i="27"/>
  <c r="BQ75" i="27"/>
  <c r="BQ112" i="27" s="1"/>
  <c r="H112" i="27" s="1"/>
  <c r="BP38" i="27"/>
  <c r="BP89" i="27" s="1"/>
  <c r="BP95" i="27" s="1"/>
  <c r="BQ35" i="27"/>
  <c r="BQ38" i="27" s="1"/>
  <c r="BQ89" i="27" s="1"/>
  <c r="H89" i="27" s="1"/>
  <c r="BP114" i="27"/>
  <c r="BQ77" i="27"/>
  <c r="BQ114" i="27" s="1"/>
  <c r="H114" i="27" s="1"/>
  <c r="BO126" i="27"/>
  <c r="BO130" i="27" s="1"/>
  <c r="BO141" i="27" s="1"/>
  <c r="BO145" i="27" s="1"/>
  <c r="BP116" i="27"/>
  <c r="BQ79" i="27"/>
  <c r="BQ116" i="27" s="1"/>
  <c r="H116" i="27" s="1"/>
  <c r="H93" i="27"/>
  <c r="BP113" i="27"/>
  <c r="BQ76" i="27"/>
  <c r="BQ113" i="27" s="1"/>
  <c r="H113" i="27" s="1"/>
  <c r="BJ114" i="25"/>
  <c r="BK77" i="25"/>
  <c r="BJ112" i="25"/>
  <c r="BK75" i="25"/>
  <c r="BJ109" i="25"/>
  <c r="BK72" i="25"/>
  <c r="BL58" i="25"/>
  <c r="BL93" i="25" s="1"/>
  <c r="BM55" i="25"/>
  <c r="BL35" i="25"/>
  <c r="BK38" i="25"/>
  <c r="BK89" i="25" s="1"/>
  <c r="BJ115" i="25"/>
  <c r="BK78" i="25"/>
  <c r="BN30" i="25"/>
  <c r="BM33" i="25"/>
  <c r="BM88" i="25" s="1"/>
  <c r="BK45" i="25"/>
  <c r="BJ48" i="25"/>
  <c r="BJ91" i="25" s="1"/>
  <c r="BJ95" i="25" s="1"/>
  <c r="BK113" i="25"/>
  <c r="BL76" i="25"/>
  <c r="BK53" i="25"/>
  <c r="BK92" i="25" s="1"/>
  <c r="BL50" i="25"/>
  <c r="BK23" i="25"/>
  <c r="BK86" i="25" s="1"/>
  <c r="BL20" i="25"/>
  <c r="BK110" i="25"/>
  <c r="BL73" i="25"/>
  <c r="BL28" i="25"/>
  <c r="BL87" i="25" s="1"/>
  <c r="BM25" i="25"/>
  <c r="BJ111" i="25"/>
  <c r="BK74" i="25"/>
  <c r="BL40" i="25"/>
  <c r="BK43" i="25"/>
  <c r="BK90" i="25" s="1"/>
  <c r="BI126" i="25"/>
  <c r="BI130" i="25" s="1"/>
  <c r="BI141" i="25" s="1"/>
  <c r="BI145" i="25" s="1"/>
  <c r="BQ126" i="27" l="1"/>
  <c r="H126" i="27" s="1"/>
  <c r="H109" i="27"/>
  <c r="BP126" i="27"/>
  <c r="BP130" i="27"/>
  <c r="BP141" i="27" s="1"/>
  <c r="BP145" i="27" s="1"/>
  <c r="BQ130" i="27"/>
  <c r="H95" i="27"/>
  <c r="H111" i="27"/>
  <c r="BK114" i="25"/>
  <c r="BL77" i="25"/>
  <c r="BL75" i="25"/>
  <c r="BK112" i="25"/>
  <c r="BJ126" i="25"/>
  <c r="BJ130" i="25" s="1"/>
  <c r="BJ141" i="25" s="1"/>
  <c r="BJ145" i="25" s="1"/>
  <c r="BK109" i="25"/>
  <c r="BL72" i="25"/>
  <c r="BL110" i="25"/>
  <c r="BM73" i="25"/>
  <c r="BK115" i="25"/>
  <c r="BL78" i="25"/>
  <c r="BK111" i="25"/>
  <c r="BL74" i="25"/>
  <c r="BL23" i="25"/>
  <c r="BL86" i="25" s="1"/>
  <c r="BM20" i="25"/>
  <c r="BL45" i="25"/>
  <c r="BK48" i="25"/>
  <c r="BK91" i="25" s="1"/>
  <c r="BK95" i="25" s="1"/>
  <c r="BM35" i="25"/>
  <c r="BL38" i="25"/>
  <c r="BL89" i="25" s="1"/>
  <c r="BL113" i="25"/>
  <c r="BM76" i="25"/>
  <c r="BN25" i="25"/>
  <c r="BM28" i="25"/>
  <c r="BM87" i="25" s="1"/>
  <c r="BM58" i="25"/>
  <c r="BM93" i="25" s="1"/>
  <c r="BN55" i="25"/>
  <c r="BM40" i="25"/>
  <c r="BL43" i="25"/>
  <c r="BL90" i="25" s="1"/>
  <c r="BL53" i="25"/>
  <c r="BL92" i="25" s="1"/>
  <c r="BM50" i="25"/>
  <c r="BO30" i="25"/>
  <c r="BN33" i="25"/>
  <c r="BN88" i="25" s="1"/>
  <c r="BQ141" i="27" l="1"/>
  <c r="H130" i="27"/>
  <c r="BL114" i="25"/>
  <c r="BM77" i="25"/>
  <c r="BM75" i="25"/>
  <c r="BL112" i="25"/>
  <c r="BM72" i="25"/>
  <c r="BL109" i="25"/>
  <c r="BK126" i="25"/>
  <c r="BK130" i="25"/>
  <c r="BK141" i="25" s="1"/>
  <c r="BK145" i="25" s="1"/>
  <c r="BN35" i="25"/>
  <c r="BM38" i="25"/>
  <c r="BM89" i="25" s="1"/>
  <c r="BN58" i="25"/>
  <c r="BN93" i="25" s="1"/>
  <c r="BO55" i="25"/>
  <c r="BL115" i="25"/>
  <c r="BM78" i="25"/>
  <c r="BM45" i="25"/>
  <c r="BL48" i="25"/>
  <c r="BL91" i="25" s="1"/>
  <c r="BL95" i="25" s="1"/>
  <c r="BP30" i="25"/>
  <c r="BO33" i="25"/>
  <c r="BO88" i="25" s="1"/>
  <c r="BM23" i="25"/>
  <c r="BM86" i="25" s="1"/>
  <c r="BN20" i="25"/>
  <c r="BM110" i="25"/>
  <c r="BN73" i="25"/>
  <c r="BO25" i="25"/>
  <c r="BN28" i="25"/>
  <c r="BN87" i="25" s="1"/>
  <c r="BM53" i="25"/>
  <c r="BM92" i="25" s="1"/>
  <c r="BN50" i="25"/>
  <c r="BN40" i="25"/>
  <c r="BM43" i="25"/>
  <c r="BM90" i="25" s="1"/>
  <c r="BM113" i="25"/>
  <c r="BN76" i="25"/>
  <c r="BL111" i="25"/>
  <c r="BM74" i="25"/>
  <c r="BQ145" i="27" l="1"/>
  <c r="H145" i="27" s="1"/>
  <c r="H141" i="27"/>
  <c r="BM114" i="25"/>
  <c r="BN77" i="25"/>
  <c r="BN75" i="25"/>
  <c r="BM112" i="25"/>
  <c r="BM109" i="25"/>
  <c r="BN72" i="25"/>
  <c r="BL126" i="25"/>
  <c r="BL130" i="25" s="1"/>
  <c r="BL141" i="25" s="1"/>
  <c r="BL145" i="25" s="1"/>
  <c r="BN113" i="25"/>
  <c r="BO76" i="25"/>
  <c r="BM115" i="25"/>
  <c r="BN78" i="25"/>
  <c r="BM48" i="25"/>
  <c r="BM91" i="25" s="1"/>
  <c r="BM95" i="25" s="1"/>
  <c r="BN45" i="25"/>
  <c r="BO20" i="25"/>
  <c r="BN23" i="25"/>
  <c r="BN86" i="25" s="1"/>
  <c r="BP25" i="25"/>
  <c r="BO28" i="25"/>
  <c r="BO87" i="25" s="1"/>
  <c r="BN110" i="25"/>
  <c r="BO73" i="25"/>
  <c r="BN43" i="25"/>
  <c r="BN90" i="25" s="1"/>
  <c r="BO40" i="25"/>
  <c r="BN53" i="25"/>
  <c r="BN92" i="25" s="1"/>
  <c r="BO50" i="25"/>
  <c r="BP55" i="25"/>
  <c r="BO58" i="25"/>
  <c r="BO93" i="25" s="1"/>
  <c r="BO35" i="25"/>
  <c r="BN38" i="25"/>
  <c r="BN89" i="25" s="1"/>
  <c r="BM111" i="25"/>
  <c r="BN74" i="25"/>
  <c r="BP33" i="25"/>
  <c r="BP88" i="25" s="1"/>
  <c r="BQ30" i="25"/>
  <c r="BQ33" i="25" s="1"/>
  <c r="BQ88" i="25" s="1"/>
  <c r="BN114" i="25" l="1"/>
  <c r="BO77" i="25"/>
  <c r="H88" i="25"/>
  <c r="BN112" i="25"/>
  <c r="BO75" i="25"/>
  <c r="BN109" i="25"/>
  <c r="BO72" i="25"/>
  <c r="BO43" i="25"/>
  <c r="BO90" i="25" s="1"/>
  <c r="BP40" i="25"/>
  <c r="BN48" i="25"/>
  <c r="BN91" i="25" s="1"/>
  <c r="BN95" i="25" s="1"/>
  <c r="BO45" i="25"/>
  <c r="BO110" i="25"/>
  <c r="BP73" i="25"/>
  <c r="BQ55" i="25"/>
  <c r="BQ58" i="25" s="1"/>
  <c r="BQ93" i="25" s="1"/>
  <c r="BP58" i="25"/>
  <c r="BP93" i="25" s="1"/>
  <c r="BN115" i="25"/>
  <c r="BO78" i="25"/>
  <c r="BN111" i="25"/>
  <c r="BO74" i="25"/>
  <c r="BP50" i="25"/>
  <c r="BO53" i="25"/>
  <c r="BO92" i="25" s="1"/>
  <c r="BO113" i="25"/>
  <c r="BP76" i="25"/>
  <c r="BO38" i="25"/>
  <c r="BO89" i="25" s="1"/>
  <c r="BP35" i="25"/>
  <c r="BQ25" i="25"/>
  <c r="BQ28" i="25" s="1"/>
  <c r="BQ87" i="25" s="1"/>
  <c r="BP28" i="25"/>
  <c r="BP87" i="25" s="1"/>
  <c r="BM126" i="25"/>
  <c r="BM130" i="25" s="1"/>
  <c r="BM141" i="25" s="1"/>
  <c r="BM145" i="25" s="1"/>
  <c r="BP20" i="25"/>
  <c r="BO23" i="25"/>
  <c r="BO86" i="25" s="1"/>
  <c r="BO114" i="25" l="1"/>
  <c r="BP77" i="25"/>
  <c r="H87" i="25"/>
  <c r="BP75" i="25"/>
  <c r="BO112" i="25"/>
  <c r="BP72" i="25"/>
  <c r="BO109" i="25"/>
  <c r="BP113" i="25"/>
  <c r="BQ76" i="25"/>
  <c r="BQ113" i="25" s="1"/>
  <c r="BQ73" i="25"/>
  <c r="BQ110" i="25" s="1"/>
  <c r="BP110" i="25"/>
  <c r="BO115" i="25"/>
  <c r="BP78" i="25"/>
  <c r="BO48" i="25"/>
  <c r="BO91" i="25" s="1"/>
  <c r="BO95" i="25" s="1"/>
  <c r="BP45" i="25"/>
  <c r="BQ50" i="25"/>
  <c r="BQ53" i="25" s="1"/>
  <c r="BQ92" i="25" s="1"/>
  <c r="BP53" i="25"/>
  <c r="BP92" i="25" s="1"/>
  <c r="BO111" i="25"/>
  <c r="BP74" i="25"/>
  <c r="BP43" i="25"/>
  <c r="BP90" i="25" s="1"/>
  <c r="BQ40" i="25"/>
  <c r="BQ43" i="25" s="1"/>
  <c r="BQ90" i="25" s="1"/>
  <c r="BP38" i="25"/>
  <c r="BP89" i="25" s="1"/>
  <c r="BQ35" i="25"/>
  <c r="BQ38" i="25" s="1"/>
  <c r="BQ89" i="25" s="1"/>
  <c r="BN126" i="25"/>
  <c r="BN130" i="25" s="1"/>
  <c r="BN141" i="25" s="1"/>
  <c r="BN145" i="25" s="1"/>
  <c r="H93" i="25"/>
  <c r="BQ20" i="25"/>
  <c r="BQ23" i="25" s="1"/>
  <c r="BQ86" i="25" s="1"/>
  <c r="BP23" i="25"/>
  <c r="BP86" i="25" s="1"/>
  <c r="BP114" i="25" l="1"/>
  <c r="BQ77" i="25"/>
  <c r="BQ114" i="25" s="1"/>
  <c r="H89" i="25"/>
  <c r="H90" i="25"/>
  <c r="BO126" i="25"/>
  <c r="BO130" i="25" s="1"/>
  <c r="BO141" i="25" s="1"/>
  <c r="BO145" i="25" s="1"/>
  <c r="BP112" i="25"/>
  <c r="BQ75" i="25"/>
  <c r="BQ112" i="25" s="1"/>
  <c r="H110" i="25"/>
  <c r="H113" i="25"/>
  <c r="BP109" i="25"/>
  <c r="BQ72" i="25"/>
  <c r="BQ109" i="25" s="1"/>
  <c r="BP111" i="25"/>
  <c r="BQ74" i="25"/>
  <c r="BQ111" i="25" s="1"/>
  <c r="H92" i="25"/>
  <c r="BP48" i="25"/>
  <c r="BP91" i="25" s="1"/>
  <c r="BP95" i="25" s="1"/>
  <c r="BQ45" i="25"/>
  <c r="BQ48" i="25" s="1"/>
  <c r="BQ91" i="25" s="1"/>
  <c r="BP115" i="25"/>
  <c r="BQ78" i="25"/>
  <c r="BQ115" i="25" s="1"/>
  <c r="H86" i="25"/>
  <c r="H115" i="25" l="1"/>
  <c r="H109" i="25"/>
  <c r="H114" i="25"/>
  <c r="BP126" i="25"/>
  <c r="BP130" i="25" s="1"/>
  <c r="BP141" i="25" s="1"/>
  <c r="BP145" i="25" s="1"/>
  <c r="H112" i="25"/>
  <c r="H91" i="25"/>
  <c r="BQ95" i="25"/>
  <c r="H111" i="25"/>
  <c r="BQ126" i="25"/>
  <c r="H126" i="25" l="1"/>
  <c r="BQ130" i="25"/>
  <c r="H95" i="25"/>
  <c r="BQ141" i="25" l="1"/>
  <c r="H130" i="25"/>
  <c r="BQ145" i="25" l="1"/>
  <c r="H145" i="25" s="1"/>
  <c r="H141" i="25"/>
</calcChain>
</file>

<file path=xl/sharedStrings.xml><?xml version="1.0" encoding="utf-8"?>
<sst xmlns="http://schemas.openxmlformats.org/spreadsheetml/2006/main" count="876" uniqueCount="269">
  <si>
    <t>A purely hypothetical example of a spreadsheet filled out is included in the worksheet “Cash flow - example” for your reference.</t>
  </si>
  <si>
    <t>Project name:</t>
  </si>
  <si>
    <t>Yr 22</t>
  </si>
  <si>
    <t>Yr 23</t>
  </si>
  <si>
    <t>Yr 24</t>
  </si>
  <si>
    <t>Yr 25</t>
  </si>
  <si>
    <t>Yr 26</t>
  </si>
  <si>
    <t>Yr 27</t>
  </si>
  <si>
    <t>Yr 28</t>
  </si>
  <si>
    <t>to</t>
  </si>
  <si>
    <t>Inflation rate</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</si>
  <si>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</si>
  <si>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</si>
  <si>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</si>
  <si>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</si>
  <si>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</si>
  <si>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</si>
  <si>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</si>
  <si>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</si>
  <si>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</si>
  <si>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</si>
  <si>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</si>
  <si>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</si>
  <si>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</si>
  <si>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</si>
  <si>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</si>
  <si>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</si>
  <si>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</si>
  <si>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</si>
  <si>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Subsidy A revenue stream 3:</t>
  </si>
  <si>
    <t>£/litre Subsidy B revenue stream 3:</t>
  </si>
  <si>
    <t>£/litre Subsidy C revenue stream 3:</t>
  </si>
  <si>
    <t>£/litre Fuel value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</si>
  <si>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</si>
  <si>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</si>
  <si>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</si>
  <si>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</si>
  <si>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</si>
  <si>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</si>
  <si>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</si>
  <si>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</si>
  <si>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</si>
  <si>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</si>
  <si>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</si>
  <si>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</si>
  <si>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</si>
  <si>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</si>
  <si>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</si>
  <si>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</si>
  <si>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</si>
  <si>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</si>
  <si>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</si>
  <si>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</si>
  <si>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</si>
  <si>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</si>
  <si>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</si>
  <si>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</si>
  <si>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</si>
  <si>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</si>
  <si>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</si>
  <si>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</si>
  <si>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Any refurbishment costs (-)</t>
  </si>
  <si>
    <t>Operating costs (-)</t>
  </si>
  <si>
    <t>Other operating costs 1</t>
  </si>
  <si>
    <t>Other operating costs 2</t>
  </si>
  <si>
    <t>Other operating costs 3</t>
  </si>
  <si>
    <t>Total operating costs</t>
  </si>
  <si>
    <t>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</si>
  <si>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</si>
  <si>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</si>
  <si>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</si>
  <si>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</si>
  <si>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</si>
  <si>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</si>
  <si>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</si>
  <si>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</si>
  <si>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</si>
  <si>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</si>
  <si>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</si>
  <si>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</si>
  <si>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</si>
  <si>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</si>
  <si>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</si>
  <si>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</si>
  <si>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</si>
  <si>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£/litre Aviation fuel sold revenue stream 2:</t>
  </si>
  <si>
    <t>£/litre Aviation fuel sold revenue stream 3:</t>
  </si>
  <si>
    <t>Feedstock purchases</t>
  </si>
  <si>
    <t>Natural gas purchases</t>
  </si>
  <si>
    <t>Electricity purchases</t>
  </si>
  <si>
    <t>Chemical purchases</t>
  </si>
  <si>
    <t>Transport of products to market</t>
  </si>
  <si>
    <t>Standing charges</t>
  </si>
  <si>
    <t>Not used</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</si>
  <si>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</si>
  <si>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</si>
  <si>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</si>
  <si>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</si>
  <si>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</si>
  <si>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</si>
  <si>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</si>
  <si>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</si>
  <si>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</si>
  <si>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</si>
  <si>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</si>
  <si>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</si>
  <si>
    <t>Yr 29</t>
  </si>
  <si>
    <t>Yr 30</t>
  </si>
  <si>
    <t>Yr 31</t>
  </si>
  <si>
    <t>Yr 32</t>
  </si>
  <si>
    <t>Yr 33</t>
  </si>
  <si>
    <t>Yr 34</t>
  </si>
  <si>
    <t>Yr 35</t>
  </si>
  <si>
    <t>Yr 36</t>
  </si>
  <si>
    <t>Yr 37</t>
  </si>
  <si>
    <t>Yr 38</t>
  </si>
  <si>
    <t>Yr 39</t>
  </si>
  <si>
    <t>Yr 40</t>
  </si>
  <si>
    <t>Yr 41</t>
  </si>
  <si>
    <t>Yr 42</t>
  </si>
  <si>
    <t>Yr 43</t>
  </si>
  <si>
    <t>Yr 44</t>
  </si>
  <si>
    <t>Yr 45</t>
  </si>
  <si>
    <t>Yr 46</t>
  </si>
  <si>
    <t>Yr 47</t>
  </si>
  <si>
    <t>Yr 48</t>
  </si>
  <si>
    <t>Yr 49</t>
  </si>
  <si>
    <t>Yr 50</t>
  </si>
  <si>
    <t>Yr 51</t>
  </si>
  <si>
    <t>Yr 52</t>
  </si>
  <si>
    <t>Yr 53</t>
  </si>
  <si>
    <t>Yr 54</t>
  </si>
  <si>
    <t>Yr 55</t>
  </si>
  <si>
    <t>Yr 56</t>
  </si>
  <si>
    <t>Yr 57</t>
  </si>
  <si>
    <t>Yr 58</t>
  </si>
  <si>
    <t>Yr 59</t>
  </si>
  <si>
    <t>Yr 60</t>
  </si>
  <si>
    <t>Costs must be shown in pounds sterling and exclusive of Value Added Tax (VAT). This guidance does not apply to organisations that are not registered for VAT.</t>
  </si>
  <si>
    <t>Refurbishment and decommissioning costs (-)</t>
  </si>
  <si>
    <t>References, evidence, notes</t>
  </si>
  <si>
    <t>Baseline fossil kerosene price, based on reference market price A</t>
  </si>
  <si>
    <t>Long-term production value matches Appendix H volumes</t>
  </si>
  <si>
    <t>Long-term production value matches Appendix H</t>
  </si>
  <si>
    <t>Waste gate fee (negative cost) from supplier A &amp; B, reference documents C &amp; D</t>
  </si>
  <si>
    <t>Green electricity tariff sold to retailer X, reference document Y</t>
  </si>
  <si>
    <t>Market price quoted by purchaser X, reference document Y</t>
  </si>
  <si>
    <t>Electricity tariff from supplier X, reference document Y</t>
  </si>
  <si>
    <t>Price from supplier X, reference document Y</t>
  </si>
  <si>
    <t>50km transport to market, haulage company X, reference document Y</t>
  </si>
  <si>
    <t>Expected 1 dRTFCs per litre at set offtake value of Xp/litre per year (Reference Appendix X). Not assumed to increase with inflation</t>
  </si>
  <si>
    <t>Expected 10 year per litre commitment from company Y at X per litre (Reference Appendix X)</t>
  </si>
  <si>
    <t>Based on Appendix X, page Y</t>
  </si>
  <si>
    <t>Spread over certain years</t>
  </si>
  <si>
    <t>With third party X</t>
  </si>
  <si>
    <t>With banks A&amp;B, see Appendix I</t>
  </si>
  <si>
    <t>See Appendix F &amp; I, page X</t>
  </si>
  <si>
    <t>Costs are either capital/investment costs, refurbishment costs or operating costs. Against each cost please provide information on the proposed supplier/partner where possible, and state where further information can be found to back up any values (other appendices, documents, hyperlinks etc)</t>
  </si>
  <si>
    <t>AFF request + other public grants</t>
  </si>
  <si>
    <t>AFF Year 4</t>
  </si>
  <si>
    <t>Cash flow after taxation and before finance (+/-)</t>
  </si>
  <si>
    <r>
      <t xml:space="preserve">In cases where an application is for </t>
    </r>
    <r>
      <rPr>
        <b/>
        <sz val="11"/>
        <color theme="1"/>
        <rFont val="Calibri"/>
        <family val="2"/>
        <scheme val="minor"/>
      </rPr>
      <t>both</t>
    </r>
    <r>
      <rPr>
        <sz val="11"/>
        <color theme="1"/>
        <rFont val="Calibri"/>
        <family val="2"/>
        <scheme val="minor"/>
      </rPr>
      <t xml:space="preserve"> a demonstration and FOAK commercial plant, there are separate tabs that should be completed for each plant. </t>
    </r>
  </si>
  <si>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worksheets. Not all coloured cells may require data entries.
Please reference any values you enter into this workbook, clearly explain how formulae are built up, and the assumptions you have made.</t>
    </r>
  </si>
  <si>
    <t>Net cash flow for savings, dividends &amp; equity repayment (+/-)</t>
  </si>
  <si>
    <t>2025 prices</t>
  </si>
  <si>
    <t>The model is currently set for the capital expenditure/investment phase of a plant to be up to 5 years although this can be delayed or extended as needed. Please note that all AFF window 3 grant monies have to be disbursed by 31 March 2026. 
The model then allows the operating period of the plant to be up to 55 years. Applicants can propose shorter periods if that is appropriate – e.g. a 2 year construction period then a 10 year operating period, or a 6 year construction period then a 30 year operating period. Applicants should not include any operating costs or revenues after the end of the plant lifetime. For any periods where there are revenues, it is expected there will be operating costs and (if relevant) taxation.</t>
  </si>
  <si>
    <t>tonnes/yr co-product sold revenue stream 5:</t>
  </si>
  <si>
    <t>MWh/yr energy sold revenue stream 7:</t>
  </si>
  <si>
    <t>£/litre Sum value for revenue stream 2:</t>
  </si>
  <si>
    <t>£/litre Sum value for revenue stream 3:</t>
  </si>
  <si>
    <t>Litres/yr Advanced fuel sold revenue stream 4:</t>
  </si>
  <si>
    <t>tonnes/yr co-product sold revenue stream 6:</t>
  </si>
  <si>
    <t>MWh/yr energy sold revenue stream 8:</t>
  </si>
  <si>
    <t>£/litre Sum value for revenue stream 4:</t>
  </si>
  <si>
    <t>£/tonne Subsidy A revenue stream 5:</t>
  </si>
  <si>
    <t>£/tonne Subsidy B revenue stream 5:</t>
  </si>
  <si>
    <t>£/MWh Subsidy A revenue stream 7:</t>
  </si>
  <si>
    <t>£/MWh Subsidy B revenue stream 7:</t>
  </si>
  <si>
    <t>£/tonne Co-product value revenue stream 5:</t>
  </si>
  <si>
    <t>£/tonne Sum value for revenue stream 5:</t>
  </si>
  <si>
    <t>£/tonne Subsidy A revenue stream 6:</t>
  </si>
  <si>
    <t>£/tonne Subsidy B revenue stream 6:</t>
  </si>
  <si>
    <t>£/tonne Co-product value revenue stream 6:</t>
  </si>
  <si>
    <t>£/tonne Sum value for revenue stream 6:</t>
  </si>
  <si>
    <t>£/MWh Subsidy A revenue stream 8:</t>
  </si>
  <si>
    <t>£/MWh Subsidy B revenue stream 8:</t>
  </si>
  <si>
    <t>Project year</t>
  </si>
  <si>
    <t>£/MWh Energy revenue stream 7:</t>
  </si>
  <si>
    <t>£/MWh Sum value for revenue stream 7:</t>
  </si>
  <si>
    <t>£/MWh Sum value for revenue stream 8:</t>
  </si>
  <si>
    <t>£/MWh Energy revenue stream 8:</t>
  </si>
  <si>
    <t>Provide explanation if not 2% inflation</t>
  </si>
  <si>
    <t>tonnes/yr feedstock purchased cost stream 9:</t>
  </si>
  <si>
    <t>MWh/yr energy purchased cost stream 11:</t>
  </si>
  <si>
    <t>£/tonne feedstock purchased cost stream 9:</t>
  </si>
  <si>
    <t>£/MWh energy purchased cost stream 11:</t>
  </si>
  <si>
    <t>tonnes/yr hydrogen purchased cost stream 10:</t>
  </si>
  <si>
    <t>MWh/yr energy purchased cost stream 12:</t>
  </si>
  <si>
    <t>tonnes/yr chemical purchased cost stream 13:</t>
  </si>
  <si>
    <t>tonnes/yr chemical purchased cost stream 14:</t>
  </si>
  <si>
    <t>tonnes/yr catalyst purchased cost stream 15:</t>
  </si>
  <si>
    <t>£/tonne hydrogen purchased cost stream 10:</t>
  </si>
  <si>
    <t>£/MWh energy purchased cost stream 12:</t>
  </si>
  <si>
    <t>£/tonne chemical purchased cost stream 13:</t>
  </si>
  <si>
    <t>£/tonne chemical purchased cost stream 14:</t>
  </si>
  <si>
    <t>£/MWh catalyst purchased cost stream 15:</t>
  </si>
  <si>
    <t>Different applicant solutions will be structured in different ways. Applicants should estimate the annual taxation that will need to be paid.</t>
  </si>
  <si>
    <t>Explain values and interest rate assumed</t>
  </si>
  <si>
    <t>Explaining values and sources</t>
  </si>
  <si>
    <t>Explaining values and sources (inc AFF)</t>
  </si>
  <si>
    <t>Explain values and sources</t>
  </si>
  <si>
    <t>Other operating costs 1 - product distribution costs</t>
  </si>
  <si>
    <t>Other operating costs 2 - waste disposal costs</t>
  </si>
  <si>
    <t xml:space="preserve">Other operating costs 4 - parts/maintenance costs </t>
  </si>
  <si>
    <t>Other operating costs 5 - labour costs</t>
  </si>
  <si>
    <t>Other operating costs 6 - insurance, land costs</t>
  </si>
  <si>
    <t>Other operating costs 7 - other</t>
  </si>
  <si>
    <t>Total capital investment costs</t>
  </si>
  <si>
    <t>Component 2 - purchased equipment cost</t>
  </si>
  <si>
    <t>Explain source, values and breakdown</t>
  </si>
  <si>
    <t>tonnes/yr CO2 sequestered cost stream 16:</t>
  </si>
  <si>
    <t>£/tonne CO2 sequestered cost stream 16:</t>
  </si>
  <si>
    <t>Provide description and density</t>
  </si>
  <si>
    <t>Provide description</t>
  </si>
  <si>
    <t>Explain values, offtaker</t>
  </si>
  <si>
    <t>Provide names/type</t>
  </si>
  <si>
    <t>Provide names/type, end location</t>
  </si>
  <si>
    <t>Applicants to follow 'Guidance on cash flow' worksheet. PLEASE ENSURE THE VALUES IN THIS SHEET MATCH THOSE IN YOUR APPLICATION FORM AND APPENDIX H</t>
  </si>
  <si>
    <t>Component 6 - contingency &amp; working capital</t>
  </si>
  <si>
    <t>The model allows up to 8 separate revenue streams, 4 of which can be linked to litres of fuel sold. Please split these revenues up by consignment and market, and give a break-down of the fuel prices assumed (e.g. what fossil base price and what subsidies or multipliers assumed, giving prices and references). 4 other revenue streams are available to cover co-products and energy sales (such as biochar, power or heat sales). The final revenue stream (row 91; e.g. standing charges) should include all the revenues that are not linked to fuel, coproduct or energy sales.</t>
  </si>
  <si>
    <t>FOAK COMMERCIAL PLANT BUDGET</t>
  </si>
  <si>
    <t>ALL COSTS BELOW ARE IN £'000</t>
  </si>
  <si>
    <t>Component 3 - installation &amp; rest of ISBL costs</t>
  </si>
  <si>
    <t>Component 4 - other direct costs, land</t>
  </si>
  <si>
    <t>Component 5 - indirect costs, fees</t>
  </si>
  <si>
    <t>Component 1 - remaining design &amp; planning costs</t>
  </si>
  <si>
    <t>Applicants should group the capital investment costs into the 6 component headings provided. Total capital investment costs should match the total amount of funds that need to be secured from various sources.</t>
  </si>
  <si>
    <t>It is possible that at some point in the project, some of the asset may need to be refurbished.  If these costs are not included in annual maintenance charges, applicants can enter appropriate costs (suitably inflated).</t>
  </si>
  <si>
    <t>The model allows for a number of cost streams to be linked to tonnes of feedstock, MWh of energy or tonnes/yr of materials purchased or disposed of. There are also several other lines for other operating costs (such as plant labour).</t>
  </si>
  <si>
    <t>tonnes/yr other cost stream 17:</t>
  </si>
  <si>
    <t>tonnes/yr other cost stream 18:</t>
  </si>
  <si>
    <t>£/tonne other cost stream 17:</t>
  </si>
  <si>
    <t>£/tonne other cost stream 18:</t>
  </si>
  <si>
    <r>
      <t>A.</t>
    </r>
    <r>
      <rPr>
        <b/>
        <sz val="7"/>
        <color theme="1"/>
        <rFont val="Times New Roman"/>
        <family val="1"/>
      </rPr>
      <t xml:space="preserve">    </t>
    </r>
    <r>
      <rPr>
        <b/>
        <sz val="14"/>
        <color theme="1"/>
        <rFont val="Calibri"/>
        <family val="2"/>
        <scheme val="minor"/>
      </rPr>
      <t>Revenues (light green cells) - rows 11-59, rows 85-95</t>
    </r>
  </si>
  <si>
    <r>
      <t>B.</t>
    </r>
    <r>
      <rPr>
        <b/>
        <sz val="7"/>
        <color theme="1"/>
        <rFont val="Times New Roman"/>
        <family val="1"/>
      </rPr>
      <t xml:space="preserve">    </t>
    </r>
    <r>
      <rPr>
        <b/>
        <sz val="14"/>
        <color theme="1"/>
        <rFont val="Calibri"/>
        <family val="2"/>
        <scheme val="minor"/>
      </rPr>
      <t>Capital/investment costs and operating costs  (light green cells) - rows 60-81, rows 97-126</t>
    </r>
  </si>
  <si>
    <t>Capital/investment costs - rows 97-104</t>
  </si>
  <si>
    <t>Refurbishment costs - row 106</t>
  </si>
  <si>
    <t>Operating costs - rows 60-81, rows 108-126</t>
  </si>
  <si>
    <r>
      <t>C.</t>
    </r>
    <r>
      <rPr>
        <b/>
        <sz val="7"/>
        <color theme="1"/>
        <rFont val="Times New Roman"/>
        <family val="1"/>
      </rPr>
      <t xml:space="preserve">     </t>
    </r>
    <r>
      <rPr>
        <b/>
        <sz val="14"/>
        <color theme="1"/>
        <rFont val="Calibri"/>
        <family val="2"/>
        <scheme val="minor"/>
      </rPr>
      <t>Taxation (light blue cells) - row 128</t>
    </r>
  </si>
  <si>
    <r>
      <t>D.</t>
    </r>
    <r>
      <rPr>
        <b/>
        <sz val="7"/>
        <color theme="1"/>
        <rFont val="Times New Roman"/>
        <family val="1"/>
      </rPr>
      <t xml:space="preserve">    </t>
    </r>
    <r>
      <rPr>
        <b/>
        <sz val="14"/>
        <color theme="1"/>
        <rFont val="Calibri"/>
        <family val="2"/>
        <scheme val="minor"/>
      </rPr>
      <t>Financing during construction (light red cells) - rows 132-136, row 143</t>
    </r>
  </si>
  <si>
    <t>In these cells applicants can enter the Advanced Fuel Fund grant that will be applied for. Applicants should also include any other grants that are being applied for (or have already been approved), any other loans and equity injections (or use of existing project monies), and who will be providing these.
There is a need to ensure that the capital investment costs can be fully funded, and for this reason row 138 checks whether the total capital investment costs match the total funds available. Applicants should ensure that these cells either have an “OK” or “Not construction period” flag in them.
Applicants are required to enter in the light red cells in row 143 the repayment on any loans, which should include both the interest payments but also the principal repayments.</t>
  </si>
  <si>
    <r>
      <t>E.</t>
    </r>
    <r>
      <rPr>
        <b/>
        <sz val="7"/>
        <color theme="1"/>
        <rFont val="Times New Roman"/>
        <family val="1"/>
      </rPr>
      <t xml:space="preserve">     </t>
    </r>
    <r>
      <rPr>
        <b/>
        <sz val="14"/>
        <color theme="1"/>
        <rFont val="Calibri"/>
        <family val="2"/>
        <scheme val="minor"/>
      </rPr>
      <t>Results - row 145</t>
    </r>
  </si>
  <si>
    <t xml:space="preserve">This summarises the net cash flow for savings/dividends and equity repayment. In evaluating the bid, assessors will pay particular attention to this line, and applicants should use the figures in this line to explain why an Advanced Fuel Fund grant is required. </t>
  </si>
  <si>
    <t>Detailed Design (company X)</t>
  </si>
  <si>
    <t>Conversion equipment (company Y)</t>
  </si>
  <si>
    <t xml:space="preserve">Installation costs (company A, Y) </t>
  </si>
  <si>
    <t xml:space="preserve">Civils, buildings, land costs (company B, C) </t>
  </si>
  <si>
    <t>Legal fees, management (company D)</t>
  </si>
  <si>
    <t>Project management costs (in house), commissioning (company F)</t>
  </si>
  <si>
    <t>Explaining values and sources, locations</t>
  </si>
  <si>
    <t>Explaining values and sources, scheme</t>
  </si>
  <si>
    <t>Other operating costs 3 - site emissions costs</t>
  </si>
  <si>
    <t>DEMONSTRATION PLANT BUDGET</t>
  </si>
  <si>
    <t>Guidance on completing the cash flow spreadsheet</t>
  </si>
  <si>
    <t>Advanced Fuels Fund Window 3 - Appendix E</t>
  </si>
  <si>
    <t>PLANT BUDGET EXAMPLE</t>
  </si>
  <si>
    <t xml:space="preserve">Expected SAF certificates per litre at set offtake value of Zp/litre per year (Reference Appendix X). Not assumed to increase with inflation. </t>
  </si>
  <si>
    <t>Where your financial forecast relies on an inflation rate, please use a long-term baseline inflation rate of 2%, unless you have provided a justification. If an inflation rate is not used, or the inflation formulae are modified to account for different inflation rates over time, for example for revenue from SAF certificates that are not inflation adjusted, please also specify this in column F of the Cash flow worksheet.</t>
  </si>
  <si>
    <t>Expected ETS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</si>
</sst>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sz val="8"/>
      <name val="Calibri"/>
      <family val="2"/>
      <scheme val="minor"/>
    </font>
    <font>
      <b/>
      <u/>
      <sz val="16"/>
      <color rgb="FF1A459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s>
  <borders count="26">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medium">
        <color indexed="64"/>
      </right>
      <top/>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45">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9" fillId="0" borderId="0" xfId="0" applyFont="1"/>
    <xf numFmtId="0" fontId="6" fillId="0" borderId="15" xfId="0" applyFont="1" applyBorder="1"/>
    <xf numFmtId="0" fontId="6" fillId="0" borderId="16" xfId="0" applyFont="1" applyBorder="1"/>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165" fontId="0" fillId="0" borderId="0" xfId="0" applyNumberFormat="1" applyAlignment="1">
      <alignment horizontal="center"/>
    </xf>
    <xf numFmtId="165" fontId="6" fillId="0" borderId="0" xfId="0" applyNumberFormat="1" applyFont="1" applyAlignment="1">
      <alignment horizontal="center"/>
    </xf>
    <xf numFmtId="14" fontId="5" fillId="4" borderId="25" xfId="0" applyNumberFormat="1" applyFont="1" applyFill="1" applyBorder="1" applyAlignment="1">
      <alignment horizontal="center"/>
    </xf>
    <xf numFmtId="0" fontId="5" fillId="4" borderId="0" xfId="0" applyFont="1" applyFill="1" applyAlignment="1">
      <alignment horizontal="center"/>
    </xf>
    <xf numFmtId="0" fontId="0" fillId="3" borderId="0" xfId="0" applyFill="1"/>
    <xf numFmtId="0" fontId="23" fillId="3" borderId="0" xfId="0" applyFont="1" applyFill="1"/>
    <xf numFmtId="0" fontId="21" fillId="3" borderId="0" xfId="0" applyFont="1" applyFill="1"/>
    <xf numFmtId="0" fontId="0" fillId="3" borderId="19" xfId="0" applyFill="1" applyBorder="1"/>
    <xf numFmtId="10" fontId="0" fillId="0" borderId="0" xfId="0" applyNumberFormat="1" applyAlignment="1">
      <alignment horizontal="right"/>
    </xf>
    <xf numFmtId="167" fontId="2" fillId="0" borderId="0" xfId="0" applyNumberFormat="1" applyFont="1" applyAlignment="1">
      <alignment horizontal="right"/>
    </xf>
    <xf numFmtId="0" fontId="2" fillId="0" borderId="0" xfId="0" applyFont="1" applyAlignment="1">
      <alignment horizontal="center"/>
    </xf>
    <xf numFmtId="0" fontId="27" fillId="2" borderId="0" xfId="0" applyFont="1" applyFill="1"/>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19" fillId="3" borderId="0" xfId="5" applyFont="1" applyFill="1" applyBorder="1" applyAlignment="1">
      <alignment horizontal="center"/>
      <protection locked="0"/>
    </xf>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6">
    <dxf>
      <font>
        <color rgb="FFFF0000"/>
      </font>
    </dxf>
    <dxf>
      <font>
        <color theme="7" tint="-0.499984740745262"/>
      </font>
    </dxf>
    <dxf>
      <font>
        <color rgb="FFFF0000"/>
      </font>
    </dxf>
    <dxf>
      <font>
        <color theme="7"/>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FOAK plant'!$C$4:$F$4</c:f>
          <c:strCache>
            <c:ptCount val="4"/>
            <c:pt idx="0">
              <c:v>Project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FOAK plant'!$D$95</c:f>
              <c:strCache>
                <c:ptCount val="1"/>
                <c:pt idx="0">
                  <c:v>Total revenue</c:v>
                </c:pt>
              </c:strCache>
            </c:strRef>
          </c:tx>
          <c:spPr>
            <a:ln w="28575" cap="rnd">
              <a:solidFill>
                <a:schemeClr val="accent1"/>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plant'!$J$95:$BQ$95</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A3CA-4FAC-A23F-51C0EB94DA08}"/>
            </c:ext>
          </c:extLst>
        </c:ser>
        <c:ser>
          <c:idx val="2"/>
          <c:order val="1"/>
          <c:tx>
            <c:strRef>
              <c:f>'Cash flow - Proposed FOAK plant'!$D$104</c:f>
              <c:strCache>
                <c:ptCount val="1"/>
                <c:pt idx="0">
                  <c:v>Total capital investment costs</c:v>
                </c:pt>
              </c:strCache>
            </c:strRef>
          </c:tx>
          <c:spPr>
            <a:ln w="28575" cap="rnd">
              <a:solidFill>
                <a:schemeClr val="accent3"/>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plant'!$J$104:$L$104</c:f>
              <c:numCache>
                <c:formatCode>#,##0.0;[Red]\-#,##0.0</c:formatCode>
                <c:ptCount val="3"/>
                <c:pt idx="0">
                  <c:v>0</c:v>
                </c:pt>
                <c:pt idx="1">
                  <c:v>0</c:v>
                </c:pt>
                <c:pt idx="2">
                  <c:v>0</c:v>
                </c:pt>
              </c:numCache>
            </c:numRef>
          </c:val>
          <c:smooth val="0"/>
          <c:extLst>
            <c:ext xmlns:c16="http://schemas.microsoft.com/office/drawing/2014/chart" uri="{C3380CC4-5D6E-409C-BE32-E72D297353CC}">
              <c16:uniqueId val="{00000001-A3CA-4FAC-A23F-51C0EB94DA08}"/>
            </c:ext>
          </c:extLst>
        </c:ser>
        <c:ser>
          <c:idx val="1"/>
          <c:order val="2"/>
          <c:tx>
            <c:strRef>
              <c:f>'Cash flow - Proposed FOAK plant'!$D$126</c:f>
              <c:strCache>
                <c:ptCount val="1"/>
                <c:pt idx="0">
                  <c:v>Total operating costs</c:v>
                </c:pt>
              </c:strCache>
            </c:strRef>
          </c:tx>
          <c:spPr>
            <a:ln w="28575" cap="rnd">
              <a:solidFill>
                <a:schemeClr val="accent2"/>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plant'!$J$126:$BQ$126</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A3CA-4FAC-A23F-51C0EB94DA08}"/>
            </c:ext>
          </c:extLst>
        </c:ser>
        <c:ser>
          <c:idx val="3"/>
          <c:order val="3"/>
          <c:tx>
            <c:strRef>
              <c:f>'Cash flow - Proposed FOAK plant'!$C$145</c:f>
              <c:strCache>
                <c:ptCount val="1"/>
                <c:pt idx="0">
                  <c:v>Net cash flow for savings, dividends &amp; equity repayment (+/-)</c:v>
                </c:pt>
              </c:strCache>
            </c:strRef>
          </c:tx>
          <c:spPr>
            <a:ln w="28575" cap="rnd">
              <a:solidFill>
                <a:schemeClr val="accent4"/>
              </a:solidFill>
              <a:round/>
            </a:ln>
            <a:effectLst/>
          </c:spPr>
          <c:marker>
            <c:symbol val="none"/>
          </c:marker>
          <c:cat>
            <c:strRef>
              <c:f>'Cash flow - Proposed FOAK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FOAK plant'!$J$145:$BQ$145</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A3CA-4FAC-A23F-51C0EB94DA08}"/>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GB"/>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demo plant'!$C$4:$F$4</c:f>
          <c:strCache>
            <c:ptCount val="4"/>
            <c:pt idx="0">
              <c:v>Project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demo plant'!$D$95</c:f>
              <c:strCache>
                <c:ptCount val="1"/>
                <c:pt idx="0">
                  <c:v>Total revenue</c:v>
                </c:pt>
              </c:strCache>
            </c:strRef>
          </c:tx>
          <c:spPr>
            <a:ln w="28575" cap="rnd">
              <a:solidFill>
                <a:schemeClr val="accent1"/>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plant'!$J$95:$BQ$95</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E2FC-47A8-8148-745F41D212E3}"/>
            </c:ext>
          </c:extLst>
        </c:ser>
        <c:ser>
          <c:idx val="2"/>
          <c:order val="1"/>
          <c:tx>
            <c:strRef>
              <c:f>'Cash flow - Proposed demo plant'!$D$104</c:f>
              <c:strCache>
                <c:ptCount val="1"/>
                <c:pt idx="0">
                  <c:v>Total capital investment costs</c:v>
                </c:pt>
              </c:strCache>
            </c:strRef>
          </c:tx>
          <c:spPr>
            <a:ln w="28575" cap="rnd">
              <a:solidFill>
                <a:schemeClr val="accent3"/>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plant'!$J$104:$L$104</c:f>
              <c:numCache>
                <c:formatCode>#,##0.0;[Red]\-#,##0.0</c:formatCode>
                <c:ptCount val="3"/>
                <c:pt idx="0">
                  <c:v>0</c:v>
                </c:pt>
                <c:pt idx="1">
                  <c:v>0</c:v>
                </c:pt>
                <c:pt idx="2">
                  <c:v>0</c:v>
                </c:pt>
              </c:numCache>
            </c:numRef>
          </c:val>
          <c:smooth val="0"/>
          <c:extLst>
            <c:ext xmlns:c16="http://schemas.microsoft.com/office/drawing/2014/chart" uri="{C3380CC4-5D6E-409C-BE32-E72D297353CC}">
              <c16:uniqueId val="{00000001-E2FC-47A8-8148-745F41D212E3}"/>
            </c:ext>
          </c:extLst>
        </c:ser>
        <c:ser>
          <c:idx val="1"/>
          <c:order val="2"/>
          <c:tx>
            <c:strRef>
              <c:f>'Cash flow - Proposed demo plant'!$D$126</c:f>
              <c:strCache>
                <c:ptCount val="1"/>
                <c:pt idx="0">
                  <c:v>Total operating costs</c:v>
                </c:pt>
              </c:strCache>
            </c:strRef>
          </c:tx>
          <c:spPr>
            <a:ln w="28575" cap="rnd">
              <a:solidFill>
                <a:schemeClr val="accent2"/>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plant'!$J$126:$BQ$126</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E2FC-47A8-8148-745F41D212E3}"/>
            </c:ext>
          </c:extLst>
        </c:ser>
        <c:ser>
          <c:idx val="3"/>
          <c:order val="3"/>
          <c:tx>
            <c:strRef>
              <c:f>'Cash flow - Proposed demo plant'!$C$145</c:f>
              <c:strCache>
                <c:ptCount val="1"/>
                <c:pt idx="0">
                  <c:v>Net cash flow for savings, dividends &amp; equity repayment (+/-)</c:v>
                </c:pt>
              </c:strCache>
            </c:strRef>
          </c:tx>
          <c:spPr>
            <a:ln w="28575" cap="rnd">
              <a:solidFill>
                <a:schemeClr val="accent4"/>
              </a:solidFill>
              <a:round/>
            </a:ln>
            <a:effectLst/>
          </c:spPr>
          <c:marker>
            <c:symbol val="none"/>
          </c:marker>
          <c:cat>
            <c:strRef>
              <c:f>'Cash flow - Proposed demo plant'!$J$4:$BQ$4</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demo plant'!$J$145:$BQ$145</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E2FC-47A8-8148-745F41D212E3}"/>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GB"/>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example'!$C$5:$C$5</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example'!$D$71</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example'!$J$71:$AK$71</c15:sqref>
                  </c15:fullRef>
                </c:ext>
              </c:extLst>
              <c:f>'Cash flow - example'!$J$71:$AJ$71</c:f>
              <c:numCache>
                <c:formatCode>#,##0.0;[Red]\-#,##0.0</c:formatCode>
                <c:ptCount val="27"/>
                <c:pt idx="0">
                  <c:v>0</c:v>
                </c:pt>
                <c:pt idx="1">
                  <c:v>5901.133333333335</c:v>
                </c:pt>
                <c:pt idx="2">
                  <c:v>17782.567999999999</c:v>
                </c:pt>
                <c:pt idx="3">
                  <c:v>35605.838720000007</c:v>
                </c:pt>
                <c:pt idx="4">
                  <c:v>35688.155494400002</c:v>
                </c:pt>
                <c:pt idx="5">
                  <c:v>35772.118604288007</c:v>
                </c:pt>
                <c:pt idx="6">
                  <c:v>35857.760976373756</c:v>
                </c:pt>
                <c:pt idx="7">
                  <c:v>35945.116195901232</c:v>
                </c:pt>
                <c:pt idx="8">
                  <c:v>36034.21851981926</c:v>
                </c:pt>
                <c:pt idx="9">
                  <c:v>36125.102890215647</c:v>
                </c:pt>
                <c:pt idx="10">
                  <c:v>36217.804948019962</c:v>
                </c:pt>
                <c:pt idx="11">
                  <c:v>36312.361046980361</c:v>
                </c:pt>
                <c:pt idx="12">
                  <c:v>36408.808267919965</c:v>
                </c:pt>
                <c:pt idx="13">
                  <c:v>36507.184433278366</c:v>
                </c:pt>
                <c:pt idx="14">
                  <c:v>36607.528121943935</c:v>
                </c:pt>
                <c:pt idx="15">
                  <c:v>36709.878684382813</c:v>
                </c:pt>
                <c:pt idx="16">
                  <c:v>36814.276258070473</c:v>
                </c:pt>
                <c:pt idx="17">
                  <c:v>36920.761783231879</c:v>
                </c:pt>
                <c:pt idx="18">
                  <c:v>37029.377018896514</c:v>
                </c:pt>
                <c:pt idx="19">
                  <c:v>37140.164559274453</c:v>
                </c:pt>
                <c:pt idx="20">
                  <c:v>37253.167850459933</c:v>
                </c:pt>
                <c:pt idx="21">
                  <c:v>37368.431207469133</c:v>
                </c:pt>
                <c:pt idx="22">
                  <c:v>37485.999831618508</c:v>
                </c:pt>
                <c:pt idx="23">
                  <c:v>37545.293174494967</c:v>
                </c:pt>
                <c:pt idx="24">
                  <c:v>37666.399037984869</c:v>
                </c:pt>
                <c:pt idx="25">
                  <c:v>37789.927018744565</c:v>
                </c:pt>
                <c:pt idx="26">
                  <c:v>37915.92555911946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-105000</c:v>
                </c:pt>
                <c:pt idx="1">
                  <c:v>-50000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example'!$J$4:$AK$4</c15:sqref>
                  </c15:fullRef>
                </c:ext>
              </c:extLst>
              <c:f>'Cash flow - example'!$J$4:$AJ$4</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-45000</c:v>
                </c:pt>
                <c:pt idx="1">
                  <c:v>-6230.220666666668</c:v>
                </c:pt>
                <c:pt idx="2">
                  <c:v>10774.033039999998</c:v>
                </c:pt>
                <c:pt idx="3">
                  <c:v>27328.353092800004</c:v>
                </c:pt>
                <c:pt idx="4">
                  <c:v>27334.480154656001</c:v>
                </c:pt>
                <c:pt idx="5">
                  <c:v>27340.729757749123</c:v>
                </c:pt>
                <c:pt idx="6">
                  <c:v>27347.104352904098</c:v>
                </c:pt>
                <c:pt idx="7">
                  <c:v>27353.606439962179</c:v>
                </c:pt>
                <c:pt idx="8">
                  <c:v>27360.238568761433</c:v>
                </c:pt>
                <c:pt idx="9">
                  <c:v>27367.003340136656</c:v>
                </c:pt>
                <c:pt idx="10">
                  <c:v>27373.903406939393</c:v>
                </c:pt>
                <c:pt idx="11">
                  <c:v>27380.941475078183</c:v>
                </c:pt>
                <c:pt idx="12">
                  <c:v>27388.120304579745</c:v>
                </c:pt>
                <c:pt idx="13">
                  <c:v>27395.442710671337</c:v>
                </c:pt>
                <c:pt idx="14">
                  <c:v>27402.911564884766</c:v>
                </c:pt>
                <c:pt idx="15">
                  <c:v>27410.529796182462</c:v>
                </c:pt>
                <c:pt idx="16">
                  <c:v>27418.300392106114</c:v>
                </c:pt>
                <c:pt idx="17">
                  <c:v>27426.226399948231</c:v>
                </c:pt>
                <c:pt idx="18">
                  <c:v>31434.31092794719</c:v>
                </c:pt>
                <c:pt idx="19">
                  <c:v>31442.557146506144</c:v>
                </c:pt>
                <c:pt idx="20">
                  <c:v>31450.968289436256</c:v>
                </c:pt>
                <c:pt idx="21">
                  <c:v>31459.547655224989</c:v>
                </c:pt>
                <c:pt idx="22">
                  <c:v>31468.298608329478</c:v>
                </c:pt>
                <c:pt idx="23">
                  <c:v>31416.597926740156</c:v>
                </c:pt>
                <c:pt idx="24">
                  <c:v>31424.489885274968</c:v>
                </c:pt>
                <c:pt idx="25">
                  <c:v>31432.539682980467</c:v>
                </c:pt>
                <c:pt idx="26">
                  <c:v>31440.750476640071</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GB"/>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147</xdr:row>
      <xdr:rowOff>0</xdr:rowOff>
    </xdr:from>
    <xdr:to>
      <xdr:col>11</xdr:col>
      <xdr:colOff>581722</xdr:colOff>
      <xdr:row>179</xdr:row>
      <xdr:rowOff>99879</xdr:rowOff>
    </xdr:to>
    <xdr:graphicFrame macro="">
      <xdr:nvGraphicFramePr>
        <xdr:cNvPr id="2" name="Chart 1">
          <a:extLst>
            <a:ext uri="{FF2B5EF4-FFF2-40B4-BE49-F238E27FC236}">
              <a16:creationId xmlns:a16="http://schemas.microsoft.com/office/drawing/2014/main" id="{03F1FE59-295C-40F8-A580-F5A12DE0E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147</xdr:row>
      <xdr:rowOff>0</xdr:rowOff>
    </xdr:from>
    <xdr:to>
      <xdr:col>11</xdr:col>
      <xdr:colOff>581722</xdr:colOff>
      <xdr:row>179</xdr:row>
      <xdr:rowOff>99879</xdr:rowOff>
    </xdr:to>
    <xdr:graphicFrame macro="">
      <xdr:nvGraphicFramePr>
        <xdr:cNvPr id="2" name="Chart 1">
          <a:extLst>
            <a:ext uri="{FF2B5EF4-FFF2-40B4-BE49-F238E27FC236}">
              <a16:creationId xmlns:a16="http://schemas.microsoft.com/office/drawing/2014/main" id="{DB08757A-7A24-4FEE-943D-7B30E7275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reciatio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8"/>
  <sheetViews>
    <sheetView zoomScaleNormal="100" workbookViewId="0">
      <selection activeCell="K8" sqref="K8"/>
    </sheetView>
  </sheetViews>
  <sheetFormatPr defaultColWidth="8.81640625" defaultRowHeight="14.5" x14ac:dyDescent="0.35"/>
  <cols>
    <col min="1" max="1" width="2.81640625" style="100" customWidth="1"/>
    <col min="2" max="2" width="3.7265625" style="100" customWidth="1"/>
    <col min="3" max="3" width="65.81640625" style="100" bestFit="1" customWidth="1"/>
    <col min="4" max="4" width="31" style="100" bestFit="1" customWidth="1"/>
    <col min="5" max="5" width="1.81640625" style="100" customWidth="1"/>
    <col min="6" max="6" width="14.453125" style="101" customWidth="1"/>
    <col min="7" max="7" width="2.453125" style="100" customWidth="1"/>
    <col min="8" max="35" width="11.54296875" style="100" bestFit="1" customWidth="1"/>
    <col min="36" max="16384" width="8.81640625" style="100"/>
  </cols>
  <sheetData>
    <row r="1" spans="3:9" s="38" customFormat="1" x14ac:dyDescent="0.35">
      <c r="F1" s="45"/>
    </row>
    <row r="2" spans="3:9" s="38" customFormat="1" ht="21" x14ac:dyDescent="0.5">
      <c r="C2" s="117" t="s">
        <v>264</v>
      </c>
      <c r="F2" s="45"/>
    </row>
    <row r="3" spans="3:9" s="38" customFormat="1" ht="21" x14ac:dyDescent="0.5">
      <c r="C3" s="117"/>
      <c r="F3" s="45"/>
    </row>
    <row r="4" spans="3:9" s="38" customFormat="1" ht="23.5" x14ac:dyDescent="0.35">
      <c r="C4" s="124" t="s">
        <v>263</v>
      </c>
      <c r="D4" s="124"/>
      <c r="E4" s="124"/>
      <c r="F4" s="124"/>
      <c r="G4" s="124"/>
      <c r="H4" s="124"/>
      <c r="I4" s="124"/>
    </row>
    <row r="5" spans="3:9" s="38" customFormat="1" x14ac:dyDescent="0.35">
      <c r="C5" s="125"/>
      <c r="D5" s="125"/>
      <c r="E5" s="125"/>
      <c r="F5" s="125"/>
      <c r="G5" s="125"/>
      <c r="H5" s="125"/>
      <c r="I5" s="125"/>
    </row>
    <row r="6" spans="3:9" s="38" customFormat="1" ht="36" customHeight="1" x14ac:dyDescent="0.35">
      <c r="C6" s="118" t="s">
        <v>162</v>
      </c>
      <c r="D6" s="119"/>
      <c r="E6" s="119"/>
      <c r="F6" s="119"/>
      <c r="G6" s="119"/>
      <c r="H6" s="119"/>
      <c r="I6" s="120"/>
    </row>
    <row r="7" spans="3:9" s="38" customFormat="1" ht="25.5" customHeight="1" x14ac:dyDescent="0.35">
      <c r="C7" s="118" t="s">
        <v>161</v>
      </c>
      <c r="D7" s="119"/>
      <c r="E7" s="119"/>
      <c r="F7" s="119"/>
      <c r="G7" s="119"/>
      <c r="H7" s="119"/>
      <c r="I7" s="120"/>
    </row>
    <row r="8" spans="3:9" s="38" customFormat="1" ht="118.5" customHeight="1" x14ac:dyDescent="0.35">
      <c r="C8" s="118" t="s">
        <v>165</v>
      </c>
      <c r="D8" s="119"/>
      <c r="E8" s="119"/>
      <c r="F8" s="119"/>
      <c r="G8" s="119"/>
      <c r="H8" s="119"/>
      <c r="I8" s="120"/>
    </row>
    <row r="9" spans="3:9" s="38" customFormat="1" ht="38.25" customHeight="1" x14ac:dyDescent="0.35">
      <c r="C9" s="118" t="s">
        <v>138</v>
      </c>
      <c r="D9" s="119"/>
      <c r="E9" s="119"/>
      <c r="F9" s="119"/>
      <c r="G9" s="119"/>
      <c r="H9" s="119"/>
      <c r="I9" s="120"/>
    </row>
    <row r="10" spans="3:9" s="38" customFormat="1" ht="55.5" customHeight="1" x14ac:dyDescent="0.35">
      <c r="C10" s="118" t="s">
        <v>267</v>
      </c>
      <c r="D10" s="119"/>
      <c r="E10" s="119"/>
      <c r="F10" s="119"/>
      <c r="G10" s="119"/>
      <c r="H10" s="119"/>
      <c r="I10" s="120"/>
    </row>
    <row r="11" spans="3:9" s="38" customFormat="1" ht="30" customHeight="1" x14ac:dyDescent="0.35">
      <c r="C11" s="118" t="s">
        <v>0</v>
      </c>
      <c r="D11" s="119"/>
      <c r="E11" s="119"/>
      <c r="F11" s="119"/>
      <c r="G11" s="119"/>
      <c r="H11" s="119"/>
      <c r="I11" s="120"/>
    </row>
    <row r="12" spans="3:9" s="38" customFormat="1" ht="18.5" x14ac:dyDescent="0.35">
      <c r="C12" s="39"/>
      <c r="D12" s="44"/>
      <c r="E12" s="44"/>
      <c r="F12" s="44"/>
      <c r="G12" s="44"/>
      <c r="H12" s="44"/>
      <c r="I12" s="44"/>
    </row>
    <row r="13" spans="3:9" s="38" customFormat="1" ht="18.5" x14ac:dyDescent="0.35">
      <c r="C13" s="39"/>
      <c r="D13" s="44"/>
      <c r="E13" s="44"/>
      <c r="F13" s="44"/>
      <c r="G13" s="44"/>
      <c r="H13" s="44"/>
      <c r="I13" s="44"/>
    </row>
    <row r="14" spans="3:9" s="38" customFormat="1" ht="37.75" customHeight="1" x14ac:dyDescent="0.35">
      <c r="C14" s="126" t="s">
        <v>243</v>
      </c>
      <c r="D14" s="127"/>
      <c r="E14" s="127"/>
      <c r="F14" s="127"/>
      <c r="G14" s="127"/>
      <c r="H14" s="127"/>
      <c r="I14" s="128"/>
    </row>
    <row r="15" spans="3:9" s="38" customFormat="1" ht="74.25" customHeight="1" x14ac:dyDescent="0.35">
      <c r="C15" s="121" t="s">
        <v>229</v>
      </c>
      <c r="D15" s="122"/>
      <c r="E15" s="122"/>
      <c r="F15" s="122"/>
      <c r="G15" s="122"/>
      <c r="H15" s="122"/>
      <c r="I15" s="123"/>
    </row>
    <row r="16" spans="3:9" s="38" customFormat="1" x14ac:dyDescent="0.35">
      <c r="C16" s="40"/>
      <c r="D16" s="44"/>
      <c r="E16" s="44"/>
      <c r="F16" s="44"/>
      <c r="G16" s="44"/>
      <c r="H16" s="44"/>
      <c r="I16" s="41"/>
    </row>
    <row r="17" spans="3:9" s="38" customFormat="1" ht="18.25" customHeight="1" x14ac:dyDescent="0.35">
      <c r="C17" s="126" t="s">
        <v>244</v>
      </c>
      <c r="D17" s="127"/>
      <c r="E17" s="127"/>
      <c r="F17" s="127"/>
      <c r="G17" s="127"/>
      <c r="H17" s="127"/>
      <c r="I17" s="128"/>
    </row>
    <row r="18" spans="3:9" s="38" customFormat="1" ht="51" customHeight="1" x14ac:dyDescent="0.35">
      <c r="C18" s="121" t="s">
        <v>157</v>
      </c>
      <c r="D18" s="122"/>
      <c r="E18" s="122"/>
      <c r="F18" s="122"/>
      <c r="G18" s="122"/>
      <c r="H18" s="122"/>
      <c r="I18" s="123"/>
    </row>
    <row r="19" spans="3:9" s="38" customFormat="1" x14ac:dyDescent="0.35">
      <c r="C19" s="43"/>
      <c r="D19" s="44"/>
      <c r="E19" s="44"/>
      <c r="F19" s="44"/>
      <c r="G19" s="44"/>
      <c r="H19" s="44"/>
      <c r="I19" s="41"/>
    </row>
    <row r="20" spans="3:9" s="38" customFormat="1" ht="18.5" x14ac:dyDescent="0.35">
      <c r="C20" s="102" t="s">
        <v>245</v>
      </c>
      <c r="D20" s="103"/>
      <c r="E20" s="103"/>
      <c r="F20" s="103"/>
      <c r="G20" s="103"/>
      <c r="H20" s="103"/>
      <c r="I20" s="104"/>
    </row>
    <row r="21" spans="3:9" s="38" customFormat="1" ht="42" customHeight="1" x14ac:dyDescent="0.35">
      <c r="C21" s="121" t="s">
        <v>236</v>
      </c>
      <c r="D21" s="122"/>
      <c r="E21" s="122"/>
      <c r="F21" s="122"/>
      <c r="G21" s="122"/>
      <c r="H21" s="122"/>
      <c r="I21" s="123"/>
    </row>
    <row r="22" spans="3:9" s="38" customFormat="1" ht="18.5" x14ac:dyDescent="0.35">
      <c r="C22" s="42"/>
      <c r="D22" s="44"/>
      <c r="E22" s="44"/>
      <c r="F22" s="44"/>
      <c r="G22" s="44"/>
      <c r="H22" s="44"/>
      <c r="I22" s="41"/>
    </row>
    <row r="23" spans="3:9" s="38" customFormat="1" ht="18.5" x14ac:dyDescent="0.35">
      <c r="C23" s="102" t="s">
        <v>246</v>
      </c>
      <c r="D23" s="103"/>
      <c r="E23" s="103"/>
      <c r="F23" s="103"/>
      <c r="G23" s="103"/>
      <c r="H23" s="103"/>
      <c r="I23" s="104"/>
    </row>
    <row r="24" spans="3:9" s="38" customFormat="1" ht="42" customHeight="1" x14ac:dyDescent="0.35">
      <c r="C24" s="121" t="s">
        <v>237</v>
      </c>
      <c r="D24" s="122"/>
      <c r="E24" s="122"/>
      <c r="F24" s="122"/>
      <c r="G24" s="122"/>
      <c r="H24" s="122"/>
      <c r="I24" s="123"/>
    </row>
    <row r="25" spans="3:9" s="38" customFormat="1" x14ac:dyDescent="0.35">
      <c r="C25" s="43"/>
      <c r="D25" s="44"/>
      <c r="E25" s="44"/>
      <c r="F25" s="44"/>
      <c r="G25" s="44"/>
      <c r="H25" s="44"/>
      <c r="I25" s="41"/>
    </row>
    <row r="26" spans="3:9" s="38" customFormat="1" ht="18.5" x14ac:dyDescent="0.35">
      <c r="C26" s="102" t="s">
        <v>247</v>
      </c>
      <c r="D26" s="103"/>
      <c r="E26" s="103"/>
      <c r="F26" s="103"/>
      <c r="G26" s="103"/>
      <c r="H26" s="103"/>
      <c r="I26" s="104"/>
    </row>
    <row r="27" spans="3:9" s="38" customFormat="1" ht="45.75" customHeight="1" x14ac:dyDescent="0.35">
      <c r="C27" s="121" t="s">
        <v>238</v>
      </c>
      <c r="D27" s="122"/>
      <c r="E27" s="122"/>
      <c r="F27" s="122"/>
      <c r="G27" s="122"/>
      <c r="H27" s="122"/>
      <c r="I27" s="123"/>
    </row>
    <row r="28" spans="3:9" s="38" customFormat="1" x14ac:dyDescent="0.35">
      <c r="C28" s="43"/>
      <c r="D28" s="44"/>
      <c r="E28" s="44"/>
      <c r="F28" s="44"/>
      <c r="G28" s="44"/>
      <c r="H28" s="44"/>
      <c r="I28" s="41"/>
    </row>
    <row r="29" spans="3:9" s="38" customFormat="1" ht="18.5" x14ac:dyDescent="0.35">
      <c r="C29" s="132" t="s">
        <v>248</v>
      </c>
      <c r="D29" s="133"/>
      <c r="E29" s="133"/>
      <c r="F29" s="133"/>
      <c r="G29" s="133"/>
      <c r="H29" s="133"/>
      <c r="I29" s="134"/>
    </row>
    <row r="30" spans="3:9" s="38" customFormat="1" x14ac:dyDescent="0.35">
      <c r="C30" s="135" t="s">
        <v>206</v>
      </c>
      <c r="D30" s="136"/>
      <c r="E30" s="136"/>
      <c r="F30" s="136"/>
      <c r="G30" s="136"/>
      <c r="H30" s="136"/>
      <c r="I30" s="137"/>
    </row>
    <row r="31" spans="3:9" s="38" customFormat="1" ht="18.75" customHeight="1" x14ac:dyDescent="0.35">
      <c r="C31" s="43"/>
      <c r="D31" s="44"/>
      <c r="E31" s="44"/>
      <c r="F31" s="44"/>
      <c r="G31" s="44"/>
      <c r="H31" s="44"/>
      <c r="I31" s="41"/>
    </row>
    <row r="32" spans="3:9" s="38" customFormat="1" ht="18.5" x14ac:dyDescent="0.35">
      <c r="C32" s="138" t="s">
        <v>249</v>
      </c>
      <c r="D32" s="139"/>
      <c r="E32" s="139"/>
      <c r="F32" s="139"/>
      <c r="G32" s="139"/>
      <c r="H32" s="139"/>
      <c r="I32" s="140"/>
    </row>
    <row r="33" spans="3:9" s="38" customFormat="1" ht="135.75" customHeight="1" x14ac:dyDescent="0.35">
      <c r="C33" s="141" t="s">
        <v>250</v>
      </c>
      <c r="D33" s="142"/>
      <c r="E33" s="142"/>
      <c r="F33" s="142"/>
      <c r="G33" s="142"/>
      <c r="H33" s="142"/>
      <c r="I33" s="143"/>
    </row>
    <row r="34" spans="3:9" s="38" customFormat="1" x14ac:dyDescent="0.35">
      <c r="C34" s="43"/>
      <c r="D34" s="44"/>
      <c r="E34" s="44"/>
      <c r="F34" s="44"/>
      <c r="G34" s="44"/>
      <c r="H34" s="44"/>
      <c r="I34" s="41"/>
    </row>
    <row r="35" spans="3:9" s="38" customFormat="1" ht="18.5" x14ac:dyDescent="0.35">
      <c r="C35" s="138" t="s">
        <v>251</v>
      </c>
      <c r="D35" s="139"/>
      <c r="E35" s="139"/>
      <c r="F35" s="139"/>
      <c r="G35" s="139"/>
      <c r="H35" s="139"/>
      <c r="I35" s="140"/>
    </row>
    <row r="36" spans="3:9" s="38" customFormat="1" ht="55.15" customHeight="1" x14ac:dyDescent="0.35">
      <c r="C36" s="129" t="s">
        <v>252</v>
      </c>
      <c r="D36" s="130"/>
      <c r="E36" s="130"/>
      <c r="F36" s="130"/>
      <c r="G36" s="130"/>
      <c r="H36" s="130"/>
      <c r="I36" s="131"/>
    </row>
    <row r="37" spans="3:9" s="38" customFormat="1" x14ac:dyDescent="0.35">
      <c r="F37" s="45"/>
    </row>
    <row r="38" spans="3:9" s="38" customFormat="1" x14ac:dyDescent="0.35">
      <c r="F38" s="45"/>
    </row>
    <row r="39" spans="3:9" s="38" customFormat="1" x14ac:dyDescent="0.35">
      <c r="F39" s="45"/>
    </row>
    <row r="40" spans="3:9" s="38" customFormat="1" x14ac:dyDescent="0.35">
      <c r="F40" s="45"/>
    </row>
    <row r="41" spans="3:9" s="38" customFormat="1" x14ac:dyDescent="0.35">
      <c r="F41" s="45"/>
    </row>
    <row r="42" spans="3:9" s="38" customFormat="1" x14ac:dyDescent="0.35">
      <c r="D42" s="99"/>
      <c r="F42" s="45"/>
    </row>
    <row r="43" spans="3:9" s="38" customFormat="1" x14ac:dyDescent="0.35">
      <c r="D43" s="99"/>
      <c r="F43" s="45"/>
    </row>
    <row r="44" spans="3:9" s="38" customFormat="1" x14ac:dyDescent="0.35">
      <c r="F44" s="45"/>
    </row>
    <row r="45" spans="3:9" s="38" customFormat="1" x14ac:dyDescent="0.35">
      <c r="D45" s="105"/>
      <c r="F45" s="45"/>
    </row>
    <row r="46" spans="3:9" s="38" customFormat="1" x14ac:dyDescent="0.35">
      <c r="D46" s="99"/>
      <c r="F46" s="45"/>
    </row>
    <row r="47" spans="3:9" s="38" customFormat="1" x14ac:dyDescent="0.35">
      <c r="F47" s="45"/>
    </row>
    <row r="48" spans="3:9" s="38" customFormat="1" x14ac:dyDescent="0.35">
      <c r="F48" s="45"/>
    </row>
    <row r="49" spans="6:6" s="38" customFormat="1" x14ac:dyDescent="0.35">
      <c r="F49" s="45"/>
    </row>
    <row r="50" spans="6:6" s="38" customFormat="1" x14ac:dyDescent="0.35">
      <c r="F50" s="45"/>
    </row>
    <row r="51" spans="6:6" s="38" customFormat="1" x14ac:dyDescent="0.35">
      <c r="F51" s="45"/>
    </row>
    <row r="52" spans="6:6" s="38" customFormat="1" x14ac:dyDescent="0.35">
      <c r="F52" s="45"/>
    </row>
    <row r="53" spans="6:6" s="38" customFormat="1" x14ac:dyDescent="0.35">
      <c r="F53" s="45"/>
    </row>
    <row r="54" spans="6:6" s="38" customFormat="1" x14ac:dyDescent="0.35">
      <c r="F54" s="45"/>
    </row>
    <row r="55" spans="6:6" s="38" customFormat="1" x14ac:dyDescent="0.35">
      <c r="F55" s="45"/>
    </row>
    <row r="56" spans="6:6" s="38" customFormat="1" x14ac:dyDescent="0.35">
      <c r="F56" s="45"/>
    </row>
    <row r="57" spans="6:6" s="38" customFormat="1" x14ac:dyDescent="0.35">
      <c r="F57" s="45"/>
    </row>
    <row r="58" spans="6:6" s="38" customFormat="1" x14ac:dyDescent="0.35">
      <c r="F58" s="45"/>
    </row>
    <row r="59" spans="6:6" s="38" customFormat="1" x14ac:dyDescent="0.35">
      <c r="F59" s="45"/>
    </row>
    <row r="60" spans="6:6" s="38" customFormat="1" x14ac:dyDescent="0.35">
      <c r="F60" s="45"/>
    </row>
    <row r="61" spans="6:6" s="38" customFormat="1" x14ac:dyDescent="0.35">
      <c r="F61" s="45"/>
    </row>
    <row r="62" spans="6:6" s="38" customFormat="1" x14ac:dyDescent="0.35">
      <c r="F62" s="45"/>
    </row>
    <row r="63" spans="6:6" s="38" customFormat="1" x14ac:dyDescent="0.35">
      <c r="F63" s="45"/>
    </row>
    <row r="64" spans="6:6" s="38" customFormat="1" x14ac:dyDescent="0.35">
      <c r="F64" s="45"/>
    </row>
    <row r="65" spans="6:6" s="38" customFormat="1" x14ac:dyDescent="0.35">
      <c r="F65" s="45"/>
    </row>
    <row r="66" spans="6:6" s="38" customFormat="1" x14ac:dyDescent="0.35">
      <c r="F66" s="45"/>
    </row>
    <row r="67" spans="6:6" s="38" customFormat="1" x14ac:dyDescent="0.35">
      <c r="F67" s="45"/>
    </row>
    <row r="68" spans="6:6" s="38" customFormat="1" x14ac:dyDescent="0.35">
      <c r="F68" s="45"/>
    </row>
    <row r="69" spans="6:6" s="38" customFormat="1" x14ac:dyDescent="0.35">
      <c r="F69" s="45"/>
    </row>
    <row r="70" spans="6:6" s="38" customFormat="1" x14ac:dyDescent="0.35">
      <c r="F70" s="45"/>
    </row>
    <row r="71" spans="6:6" s="38" customFormat="1" x14ac:dyDescent="0.35">
      <c r="F71" s="45"/>
    </row>
    <row r="72" spans="6:6" s="38" customFormat="1" x14ac:dyDescent="0.35">
      <c r="F72" s="45"/>
    </row>
    <row r="73" spans="6:6" s="38" customFormat="1" x14ac:dyDescent="0.35">
      <c r="F73" s="45"/>
    </row>
    <row r="74" spans="6:6" s="38" customFormat="1" x14ac:dyDescent="0.35">
      <c r="F74" s="45"/>
    </row>
    <row r="75" spans="6:6" s="38" customFormat="1" x14ac:dyDescent="0.35">
      <c r="F75" s="45"/>
    </row>
    <row r="76" spans="6:6" s="38" customFormat="1" x14ac:dyDescent="0.35">
      <c r="F76" s="45"/>
    </row>
    <row r="77" spans="6:6" s="38" customFormat="1" x14ac:dyDescent="0.35">
      <c r="F77" s="45"/>
    </row>
    <row r="78" spans="6:6" s="38" customFormat="1" x14ac:dyDescent="0.35">
      <c r="F78" s="45"/>
    </row>
    <row r="79" spans="6:6" s="38" customFormat="1" x14ac:dyDescent="0.35">
      <c r="F79" s="45"/>
    </row>
    <row r="80" spans="6:6" s="38" customFormat="1" x14ac:dyDescent="0.35">
      <c r="F80" s="45"/>
    </row>
    <row r="81" spans="6:6" s="38" customFormat="1" x14ac:dyDescent="0.35">
      <c r="F81" s="45"/>
    </row>
    <row r="82" spans="6:6" s="38" customFormat="1" x14ac:dyDescent="0.35">
      <c r="F82" s="45"/>
    </row>
    <row r="83" spans="6:6" s="38" customFormat="1" x14ac:dyDescent="0.35">
      <c r="F83" s="45"/>
    </row>
    <row r="84" spans="6:6" s="38" customFormat="1" x14ac:dyDescent="0.35">
      <c r="F84" s="45"/>
    </row>
    <row r="85" spans="6:6" s="38" customFormat="1" x14ac:dyDescent="0.35">
      <c r="F85" s="45"/>
    </row>
    <row r="86" spans="6:6" s="38" customFormat="1" x14ac:dyDescent="0.35">
      <c r="F86" s="45"/>
    </row>
    <row r="87" spans="6:6" s="38" customFormat="1" x14ac:dyDescent="0.35">
      <c r="F87" s="45"/>
    </row>
    <row r="88" spans="6:6" s="38" customFormat="1" x14ac:dyDescent="0.35">
      <c r="F88" s="45"/>
    </row>
    <row r="89" spans="6:6" s="38" customFormat="1" x14ac:dyDescent="0.35">
      <c r="F89" s="45"/>
    </row>
    <row r="90" spans="6:6" s="38" customFormat="1" x14ac:dyDescent="0.35">
      <c r="F90" s="45"/>
    </row>
    <row r="91" spans="6:6" s="38" customFormat="1" x14ac:dyDescent="0.35">
      <c r="F91" s="45"/>
    </row>
    <row r="92" spans="6:6" s="38" customFormat="1" x14ac:dyDescent="0.35">
      <c r="F92" s="45"/>
    </row>
    <row r="93" spans="6:6" s="38" customFormat="1" x14ac:dyDescent="0.35">
      <c r="F93" s="45"/>
    </row>
    <row r="94" spans="6:6" s="38" customFormat="1" x14ac:dyDescent="0.35">
      <c r="F94" s="45"/>
    </row>
    <row r="95" spans="6:6" s="38" customFormat="1" x14ac:dyDescent="0.35">
      <c r="F95" s="45"/>
    </row>
    <row r="96" spans="6:6" s="38" customFormat="1" x14ac:dyDescent="0.35">
      <c r="F96" s="45"/>
    </row>
    <row r="97" spans="6:6" s="38" customFormat="1" x14ac:dyDescent="0.35">
      <c r="F97" s="45"/>
    </row>
    <row r="98" spans="6:6" s="38" customFormat="1" x14ac:dyDescent="0.35">
      <c r="F98" s="45"/>
    </row>
    <row r="99" spans="6:6" s="38" customFormat="1" x14ac:dyDescent="0.35">
      <c r="F99" s="45"/>
    </row>
    <row r="100" spans="6:6" s="38" customFormat="1" x14ac:dyDescent="0.35">
      <c r="F100" s="45"/>
    </row>
    <row r="101" spans="6:6" s="38" customFormat="1" x14ac:dyDescent="0.35">
      <c r="F101" s="45"/>
    </row>
    <row r="102" spans="6:6" s="38" customFormat="1" x14ac:dyDescent="0.35">
      <c r="F102" s="45"/>
    </row>
    <row r="103" spans="6:6" s="38" customFormat="1" x14ac:dyDescent="0.35">
      <c r="F103" s="45"/>
    </row>
    <row r="104" spans="6:6" s="38" customFormat="1" x14ac:dyDescent="0.35">
      <c r="F104" s="45"/>
    </row>
    <row r="105" spans="6:6" s="38" customFormat="1" x14ac:dyDescent="0.35">
      <c r="F105" s="45"/>
    </row>
    <row r="106" spans="6:6" s="38" customFormat="1" x14ac:dyDescent="0.35">
      <c r="F106" s="45"/>
    </row>
    <row r="107" spans="6:6" s="38" customFormat="1" x14ac:dyDescent="0.35">
      <c r="F107" s="45"/>
    </row>
    <row r="108" spans="6:6" s="38" customFormat="1" x14ac:dyDescent="0.35">
      <c r="F108" s="45"/>
    </row>
    <row r="109" spans="6:6" s="38" customFormat="1" x14ac:dyDescent="0.35">
      <c r="F109" s="45"/>
    </row>
    <row r="110" spans="6:6" s="38" customFormat="1" x14ac:dyDescent="0.35">
      <c r="F110" s="45"/>
    </row>
    <row r="111" spans="6:6" s="38" customFormat="1" x14ac:dyDescent="0.35">
      <c r="F111" s="45"/>
    </row>
    <row r="112" spans="6:6" s="38" customFormat="1" x14ac:dyDescent="0.35">
      <c r="F112" s="45"/>
    </row>
    <row r="113" spans="6:6" s="38" customFormat="1" x14ac:dyDescent="0.35">
      <c r="F113" s="45"/>
    </row>
    <row r="114" spans="6:6" s="38" customFormat="1" x14ac:dyDescent="0.35">
      <c r="F114" s="45"/>
    </row>
    <row r="115" spans="6:6" s="38" customFormat="1" x14ac:dyDescent="0.35">
      <c r="F115" s="45"/>
    </row>
    <row r="116" spans="6:6" s="38" customFormat="1" x14ac:dyDescent="0.35">
      <c r="F116" s="45"/>
    </row>
    <row r="117" spans="6:6" s="38" customFormat="1" x14ac:dyDescent="0.35">
      <c r="F117" s="45"/>
    </row>
    <row r="118" spans="6:6" s="38" customFormat="1" x14ac:dyDescent="0.35">
      <c r="F118" s="45"/>
    </row>
    <row r="119" spans="6:6" s="38" customFormat="1" x14ac:dyDescent="0.35">
      <c r="F119" s="45"/>
    </row>
    <row r="120" spans="6:6" s="38" customFormat="1" x14ac:dyDescent="0.35">
      <c r="F120" s="45"/>
    </row>
    <row r="121" spans="6:6" s="38" customFormat="1" x14ac:dyDescent="0.35">
      <c r="F121" s="45"/>
    </row>
    <row r="122" spans="6:6" s="38" customFormat="1" x14ac:dyDescent="0.35">
      <c r="F122" s="45"/>
    </row>
    <row r="123" spans="6:6" s="38" customFormat="1" x14ac:dyDescent="0.35">
      <c r="F123" s="45"/>
    </row>
    <row r="124" spans="6:6" s="38" customFormat="1" x14ac:dyDescent="0.35">
      <c r="F124" s="45"/>
    </row>
    <row r="125" spans="6:6" s="38" customFormat="1" x14ac:dyDescent="0.35">
      <c r="F125" s="45"/>
    </row>
    <row r="126" spans="6:6" s="38" customFormat="1" x14ac:dyDescent="0.35">
      <c r="F126" s="45"/>
    </row>
    <row r="127" spans="6:6" s="38" customFormat="1" x14ac:dyDescent="0.35">
      <c r="F127" s="45"/>
    </row>
    <row r="128" spans="6:6" s="38" customFormat="1" x14ac:dyDescent="0.35">
      <c r="F128" s="45"/>
    </row>
    <row r="129" spans="6:6" s="38" customFormat="1" x14ac:dyDescent="0.35">
      <c r="F129" s="45"/>
    </row>
    <row r="130" spans="6:6" s="38" customFormat="1" x14ac:dyDescent="0.35">
      <c r="F130" s="45"/>
    </row>
    <row r="131" spans="6:6" s="38" customFormat="1" x14ac:dyDescent="0.35">
      <c r="F131" s="45"/>
    </row>
    <row r="132" spans="6:6" s="38" customFormat="1" x14ac:dyDescent="0.35">
      <c r="F132" s="45"/>
    </row>
    <row r="133" spans="6:6" s="38" customFormat="1" x14ac:dyDescent="0.35">
      <c r="F133" s="45"/>
    </row>
    <row r="134" spans="6:6" s="38" customFormat="1" x14ac:dyDescent="0.35">
      <c r="F134" s="45"/>
    </row>
    <row r="135" spans="6:6" s="38" customFormat="1" x14ac:dyDescent="0.35">
      <c r="F135" s="45"/>
    </row>
    <row r="136" spans="6:6" s="38" customFormat="1" x14ac:dyDescent="0.35">
      <c r="F136" s="45"/>
    </row>
    <row r="137" spans="6:6" s="38" customFormat="1" x14ac:dyDescent="0.35">
      <c r="F137" s="45"/>
    </row>
    <row r="138" spans="6:6" s="38" customFormat="1" x14ac:dyDescent="0.35">
      <c r="F138" s="45"/>
    </row>
    <row r="139" spans="6:6" s="38" customFormat="1" x14ac:dyDescent="0.35">
      <c r="F139" s="45"/>
    </row>
    <row r="140" spans="6:6" s="38" customFormat="1" x14ac:dyDescent="0.35">
      <c r="F140" s="45"/>
    </row>
    <row r="141" spans="6:6" s="38" customFormat="1" x14ac:dyDescent="0.35">
      <c r="F141" s="45"/>
    </row>
    <row r="142" spans="6:6" s="38" customFormat="1" x14ac:dyDescent="0.35">
      <c r="F142" s="45"/>
    </row>
    <row r="143" spans="6:6" s="38" customFormat="1" x14ac:dyDescent="0.35">
      <c r="F143" s="45"/>
    </row>
    <row r="144" spans="6:6" s="38" customFormat="1" x14ac:dyDescent="0.35">
      <c r="F144" s="45"/>
    </row>
    <row r="145" spans="6:6" s="38" customFormat="1" x14ac:dyDescent="0.35">
      <c r="F145" s="45"/>
    </row>
    <row r="146" spans="6:6" s="38" customFormat="1" x14ac:dyDescent="0.35">
      <c r="F146" s="45"/>
    </row>
    <row r="147" spans="6:6" s="38" customFormat="1" x14ac:dyDescent="0.35">
      <c r="F147" s="45"/>
    </row>
    <row r="148" spans="6:6" s="38" customFormat="1" x14ac:dyDescent="0.35">
      <c r="F148" s="45"/>
    </row>
    <row r="149" spans="6:6" s="38" customFormat="1" x14ac:dyDescent="0.35">
      <c r="F149" s="45"/>
    </row>
    <row r="150" spans="6:6" s="38" customFormat="1" x14ac:dyDescent="0.35">
      <c r="F150" s="45"/>
    </row>
    <row r="151" spans="6:6" s="38" customFormat="1" x14ac:dyDescent="0.35">
      <c r="F151" s="45"/>
    </row>
    <row r="152" spans="6:6" s="38" customFormat="1" x14ac:dyDescent="0.35">
      <c r="F152" s="45"/>
    </row>
    <row r="153" spans="6:6" s="38" customFormat="1" x14ac:dyDescent="0.35">
      <c r="F153" s="45"/>
    </row>
    <row r="154" spans="6:6" s="38" customFormat="1" x14ac:dyDescent="0.35">
      <c r="F154" s="45"/>
    </row>
    <row r="155" spans="6:6" s="38" customFormat="1" x14ac:dyDescent="0.35">
      <c r="F155" s="45"/>
    </row>
    <row r="156" spans="6:6" s="38" customFormat="1" x14ac:dyDescent="0.35">
      <c r="F156" s="45"/>
    </row>
    <row r="157" spans="6:6" s="38" customFormat="1" x14ac:dyDescent="0.35">
      <c r="F157" s="45"/>
    </row>
    <row r="158" spans="6:6" s="38" customFormat="1" x14ac:dyDescent="0.35">
      <c r="F158" s="45"/>
    </row>
    <row r="159" spans="6:6" s="38" customFormat="1" x14ac:dyDescent="0.35">
      <c r="F159" s="45"/>
    </row>
    <row r="160" spans="6:6" s="38" customFormat="1" x14ac:dyDescent="0.35">
      <c r="F160" s="45"/>
    </row>
    <row r="161" spans="6:6" s="38" customFormat="1" x14ac:dyDescent="0.35">
      <c r="F161" s="45"/>
    </row>
    <row r="162" spans="6:6" s="38" customFormat="1" x14ac:dyDescent="0.35">
      <c r="F162" s="45"/>
    </row>
    <row r="163" spans="6:6" s="38" customFormat="1" x14ac:dyDescent="0.35">
      <c r="F163" s="45"/>
    </row>
    <row r="164" spans="6:6" s="38" customFormat="1" x14ac:dyDescent="0.35">
      <c r="F164" s="45"/>
    </row>
    <row r="165" spans="6:6" s="38" customFormat="1" x14ac:dyDescent="0.35">
      <c r="F165" s="45"/>
    </row>
    <row r="166" spans="6:6" s="38" customFormat="1" x14ac:dyDescent="0.35">
      <c r="F166" s="45"/>
    </row>
    <row r="167" spans="6:6" s="38" customFormat="1" x14ac:dyDescent="0.35">
      <c r="F167" s="45"/>
    </row>
    <row r="168" spans="6:6" s="38" customFormat="1" x14ac:dyDescent="0.35">
      <c r="F168" s="45"/>
    </row>
    <row r="169" spans="6:6" s="38" customFormat="1" x14ac:dyDescent="0.35">
      <c r="F169" s="45"/>
    </row>
    <row r="170" spans="6:6" s="38" customFormat="1" x14ac:dyDescent="0.35">
      <c r="F170" s="45"/>
    </row>
    <row r="171" spans="6:6" s="38" customFormat="1" x14ac:dyDescent="0.35">
      <c r="F171" s="45"/>
    </row>
    <row r="172" spans="6:6" s="38" customFormat="1" x14ac:dyDescent="0.35">
      <c r="F172" s="45"/>
    </row>
    <row r="173" spans="6:6" s="38" customFormat="1" x14ac:dyDescent="0.35">
      <c r="F173" s="45"/>
    </row>
    <row r="174" spans="6:6" s="38" customFormat="1" x14ac:dyDescent="0.35">
      <c r="F174" s="45"/>
    </row>
    <row r="175" spans="6:6" s="38" customFormat="1" x14ac:dyDescent="0.35">
      <c r="F175" s="45"/>
    </row>
    <row r="176" spans="6:6" s="38" customFormat="1" x14ac:dyDescent="0.35">
      <c r="F176" s="45"/>
    </row>
    <row r="177" spans="6:6" s="38" customFormat="1" x14ac:dyDescent="0.35">
      <c r="F177" s="45"/>
    </row>
    <row r="178" spans="6:6" s="38" customFormat="1" x14ac:dyDescent="0.35">
      <c r="F178" s="45"/>
    </row>
    <row r="179" spans="6:6" s="38" customFormat="1" x14ac:dyDescent="0.35">
      <c r="F179" s="45"/>
    </row>
    <row r="180" spans="6:6" s="38" customFormat="1" x14ac:dyDescent="0.35">
      <c r="F180" s="45"/>
    </row>
    <row r="181" spans="6:6" s="38" customFormat="1" x14ac:dyDescent="0.35">
      <c r="F181" s="45"/>
    </row>
    <row r="182" spans="6:6" s="38" customFormat="1" x14ac:dyDescent="0.35">
      <c r="F182" s="45"/>
    </row>
    <row r="183" spans="6:6" s="38" customFormat="1" x14ac:dyDescent="0.35">
      <c r="F183" s="45"/>
    </row>
    <row r="184" spans="6:6" s="38" customFormat="1" x14ac:dyDescent="0.35">
      <c r="F184" s="45"/>
    </row>
    <row r="185" spans="6:6" s="38" customFormat="1" x14ac:dyDescent="0.35">
      <c r="F185" s="45"/>
    </row>
    <row r="186" spans="6:6" s="38" customFormat="1" x14ac:dyDescent="0.35">
      <c r="F186" s="45"/>
    </row>
    <row r="187" spans="6:6" s="38" customFormat="1" x14ac:dyDescent="0.35">
      <c r="F187" s="45"/>
    </row>
    <row r="188" spans="6:6" s="38" customFormat="1" x14ac:dyDescent="0.35">
      <c r="F188" s="45"/>
    </row>
    <row r="189" spans="6:6" s="38" customFormat="1" x14ac:dyDescent="0.35">
      <c r="F189" s="45"/>
    </row>
    <row r="190" spans="6:6" s="38" customFormat="1" x14ac:dyDescent="0.35">
      <c r="F190" s="45"/>
    </row>
    <row r="191" spans="6:6" s="38" customFormat="1" x14ac:dyDescent="0.35">
      <c r="F191" s="45"/>
    </row>
    <row r="192" spans="6:6" s="38" customFormat="1" x14ac:dyDescent="0.35">
      <c r="F192" s="45"/>
    </row>
    <row r="193" spans="6:6" s="38" customFormat="1" x14ac:dyDescent="0.35">
      <c r="F193" s="45"/>
    </row>
    <row r="194" spans="6:6" s="38" customFormat="1" x14ac:dyDescent="0.35">
      <c r="F194" s="45"/>
    </row>
    <row r="195" spans="6:6" s="38" customFormat="1" x14ac:dyDescent="0.35">
      <c r="F195" s="45"/>
    </row>
    <row r="196" spans="6:6" s="38" customFormat="1" x14ac:dyDescent="0.35">
      <c r="F196" s="45"/>
    </row>
    <row r="197" spans="6:6" s="38" customFormat="1" x14ac:dyDescent="0.35">
      <c r="F197" s="45"/>
    </row>
    <row r="198" spans="6:6" s="38" customFormat="1" x14ac:dyDescent="0.35">
      <c r="F198" s="45"/>
    </row>
    <row r="199" spans="6:6" s="38" customFormat="1" x14ac:dyDescent="0.35">
      <c r="F199" s="45"/>
    </row>
    <row r="200" spans="6:6" s="38" customFormat="1" x14ac:dyDescent="0.35">
      <c r="F200" s="45"/>
    </row>
    <row r="201" spans="6:6" s="38" customFormat="1" x14ac:dyDescent="0.35">
      <c r="F201" s="45"/>
    </row>
    <row r="202" spans="6:6" s="38" customFormat="1" x14ac:dyDescent="0.35">
      <c r="F202" s="45"/>
    </row>
    <row r="203" spans="6:6" s="38" customFormat="1" x14ac:dyDescent="0.35">
      <c r="F203" s="45"/>
    </row>
    <row r="204" spans="6:6" s="38" customFormat="1" x14ac:dyDescent="0.35">
      <c r="F204" s="45"/>
    </row>
    <row r="205" spans="6:6" s="38" customFormat="1" x14ac:dyDescent="0.35">
      <c r="F205" s="45"/>
    </row>
    <row r="206" spans="6:6" s="38" customFormat="1" x14ac:dyDescent="0.35">
      <c r="F206" s="45"/>
    </row>
    <row r="207" spans="6:6" s="38" customFormat="1" x14ac:dyDescent="0.35">
      <c r="F207" s="45"/>
    </row>
    <row r="208" spans="6:6" s="38" customFormat="1" x14ac:dyDescent="0.35">
      <c r="F208" s="45"/>
    </row>
    <row r="209" spans="6:6" s="38" customFormat="1" x14ac:dyDescent="0.35">
      <c r="F209" s="45"/>
    </row>
    <row r="210" spans="6:6" s="38" customFormat="1" x14ac:dyDescent="0.35">
      <c r="F210" s="45"/>
    </row>
    <row r="211" spans="6:6" s="38" customFormat="1" x14ac:dyDescent="0.35">
      <c r="F211" s="45"/>
    </row>
    <row r="212" spans="6:6" s="38" customFormat="1" x14ac:dyDescent="0.35">
      <c r="F212" s="45"/>
    </row>
    <row r="213" spans="6:6" s="38" customFormat="1" x14ac:dyDescent="0.35">
      <c r="F213" s="45"/>
    </row>
    <row r="214" spans="6:6" s="38" customFormat="1" x14ac:dyDescent="0.35">
      <c r="F214" s="45"/>
    </row>
    <row r="215" spans="6:6" s="38" customFormat="1" x14ac:dyDescent="0.35">
      <c r="F215" s="45"/>
    </row>
    <row r="216" spans="6:6" s="38" customFormat="1" x14ac:dyDescent="0.35">
      <c r="F216" s="45"/>
    </row>
    <row r="217" spans="6:6" s="38" customFormat="1" x14ac:dyDescent="0.35">
      <c r="F217" s="45"/>
    </row>
    <row r="218" spans="6:6" s="38" customFormat="1" x14ac:dyDescent="0.35">
      <c r="F218" s="45"/>
    </row>
    <row r="219" spans="6:6" s="38" customFormat="1" x14ac:dyDescent="0.35">
      <c r="F219" s="45"/>
    </row>
    <row r="220" spans="6:6" s="38" customFormat="1" x14ac:dyDescent="0.35">
      <c r="F220" s="45"/>
    </row>
    <row r="221" spans="6:6" s="38" customFormat="1" x14ac:dyDescent="0.35">
      <c r="F221" s="45"/>
    </row>
    <row r="222" spans="6:6" s="38" customFormat="1" x14ac:dyDescent="0.35">
      <c r="F222" s="45"/>
    </row>
    <row r="223" spans="6:6" s="38" customFormat="1" x14ac:dyDescent="0.35">
      <c r="F223" s="45"/>
    </row>
    <row r="224" spans="6:6" s="38" customFormat="1" x14ac:dyDescent="0.35">
      <c r="F224" s="45"/>
    </row>
    <row r="225" spans="6:6" s="38" customFormat="1" x14ac:dyDescent="0.35">
      <c r="F225" s="45"/>
    </row>
    <row r="226" spans="6:6" s="38" customFormat="1" x14ac:dyDescent="0.35">
      <c r="F226" s="45"/>
    </row>
    <row r="227" spans="6:6" s="38" customFormat="1" x14ac:dyDescent="0.35">
      <c r="F227" s="45"/>
    </row>
    <row r="228" spans="6:6" s="38" customFormat="1" x14ac:dyDescent="0.35">
      <c r="F228" s="45"/>
    </row>
    <row r="229" spans="6:6" s="38" customFormat="1" x14ac:dyDescent="0.35">
      <c r="F229" s="45"/>
    </row>
    <row r="230" spans="6:6" s="38" customFormat="1" x14ac:dyDescent="0.35">
      <c r="F230" s="45"/>
    </row>
    <row r="231" spans="6:6" s="38" customFormat="1" x14ac:dyDescent="0.35">
      <c r="F231" s="45"/>
    </row>
    <row r="232" spans="6:6" s="38" customFormat="1" x14ac:dyDescent="0.35">
      <c r="F232" s="45"/>
    </row>
    <row r="233" spans="6:6" s="38" customFormat="1" x14ac:dyDescent="0.35">
      <c r="F233" s="45"/>
    </row>
    <row r="234" spans="6:6" s="38" customFormat="1" x14ac:dyDescent="0.35">
      <c r="F234" s="45"/>
    </row>
    <row r="235" spans="6:6" s="38" customFormat="1" x14ac:dyDescent="0.35">
      <c r="F235" s="45"/>
    </row>
    <row r="236" spans="6:6" s="38" customFormat="1" x14ac:dyDescent="0.35">
      <c r="F236" s="45"/>
    </row>
    <row r="237" spans="6:6" s="38" customFormat="1" x14ac:dyDescent="0.35">
      <c r="F237" s="45"/>
    </row>
    <row r="238" spans="6:6" s="38" customFormat="1" x14ac:dyDescent="0.35">
      <c r="F238" s="45"/>
    </row>
    <row r="239" spans="6:6" s="38" customFormat="1" x14ac:dyDescent="0.35">
      <c r="F239" s="45"/>
    </row>
    <row r="240" spans="6:6" s="38" customFormat="1" x14ac:dyDescent="0.35">
      <c r="F240" s="45"/>
    </row>
    <row r="241" spans="6:6" s="38" customFormat="1" x14ac:dyDescent="0.35">
      <c r="F241" s="45"/>
    </row>
    <row r="242" spans="6:6" s="38" customFormat="1" x14ac:dyDescent="0.35">
      <c r="F242" s="45"/>
    </row>
    <row r="243" spans="6:6" s="38" customFormat="1" x14ac:dyDescent="0.35">
      <c r="F243" s="45"/>
    </row>
    <row r="244" spans="6:6" s="38" customFormat="1" x14ac:dyDescent="0.35">
      <c r="F244" s="45"/>
    </row>
    <row r="245" spans="6:6" s="38" customFormat="1" x14ac:dyDescent="0.35">
      <c r="F245" s="45"/>
    </row>
    <row r="246" spans="6:6" s="38" customFormat="1" x14ac:dyDescent="0.35">
      <c r="F246" s="45"/>
    </row>
    <row r="247" spans="6:6" s="38" customFormat="1" x14ac:dyDescent="0.35">
      <c r="F247" s="45"/>
    </row>
    <row r="248" spans="6:6" s="38" customFormat="1" x14ac:dyDescent="0.35">
      <c r="F248" s="45"/>
    </row>
    <row r="249" spans="6:6" s="38" customFormat="1" x14ac:dyDescent="0.35">
      <c r="F249" s="45"/>
    </row>
    <row r="250" spans="6:6" s="38" customFormat="1" x14ac:dyDescent="0.35">
      <c r="F250" s="45"/>
    </row>
    <row r="251" spans="6:6" s="38" customFormat="1" x14ac:dyDescent="0.35">
      <c r="F251" s="45"/>
    </row>
    <row r="252" spans="6:6" s="38" customFormat="1" x14ac:dyDescent="0.35">
      <c r="F252" s="45"/>
    </row>
    <row r="253" spans="6:6" s="38" customFormat="1" x14ac:dyDescent="0.35">
      <c r="F253" s="45"/>
    </row>
    <row r="254" spans="6:6" s="38" customFormat="1" x14ac:dyDescent="0.35">
      <c r="F254" s="45"/>
    </row>
    <row r="255" spans="6:6" s="38" customFormat="1" x14ac:dyDescent="0.35">
      <c r="F255" s="45"/>
    </row>
    <row r="256" spans="6:6" s="38" customFormat="1" x14ac:dyDescent="0.35">
      <c r="F256" s="45"/>
    </row>
    <row r="257" spans="6:6" s="38" customFormat="1" x14ac:dyDescent="0.35">
      <c r="F257" s="45"/>
    </row>
    <row r="258" spans="6:6" s="38" customFormat="1" x14ac:dyDescent="0.35">
      <c r="F258" s="45"/>
    </row>
    <row r="259" spans="6:6" s="38" customFormat="1" x14ac:dyDescent="0.35">
      <c r="F259" s="45"/>
    </row>
    <row r="260" spans="6:6" s="38" customFormat="1" x14ac:dyDescent="0.35">
      <c r="F260" s="45"/>
    </row>
    <row r="261" spans="6:6" s="38" customFormat="1" x14ac:dyDescent="0.35">
      <c r="F261" s="45"/>
    </row>
    <row r="262" spans="6:6" s="38" customFormat="1" x14ac:dyDescent="0.35">
      <c r="F262" s="45"/>
    </row>
    <row r="263" spans="6:6" s="38" customFormat="1" x14ac:dyDescent="0.35">
      <c r="F263" s="45"/>
    </row>
    <row r="264" spans="6:6" s="38" customFormat="1" x14ac:dyDescent="0.35">
      <c r="F264" s="45"/>
    </row>
    <row r="265" spans="6:6" s="38" customFormat="1" x14ac:dyDescent="0.35">
      <c r="F265" s="45"/>
    </row>
    <row r="266" spans="6:6" s="38" customFormat="1" x14ac:dyDescent="0.35">
      <c r="F266" s="45"/>
    </row>
    <row r="267" spans="6:6" s="38" customFormat="1" x14ac:dyDescent="0.35">
      <c r="F267" s="45"/>
    </row>
    <row r="268" spans="6:6" s="38" customFormat="1" x14ac:dyDescent="0.35">
      <c r="F268" s="45"/>
    </row>
    <row r="269" spans="6:6" s="38" customFormat="1" x14ac:dyDescent="0.35">
      <c r="F269" s="45"/>
    </row>
    <row r="270" spans="6:6" s="38" customFormat="1" x14ac:dyDescent="0.35">
      <c r="F270" s="45"/>
    </row>
    <row r="271" spans="6:6" s="38" customFormat="1" x14ac:dyDescent="0.35">
      <c r="F271" s="45"/>
    </row>
    <row r="272" spans="6:6" s="38" customFormat="1" x14ac:dyDescent="0.35">
      <c r="F272" s="45"/>
    </row>
    <row r="273" spans="6:6" s="38" customFormat="1" x14ac:dyDescent="0.35">
      <c r="F273" s="45"/>
    </row>
    <row r="274" spans="6:6" s="38" customFormat="1" x14ac:dyDescent="0.35">
      <c r="F274" s="45"/>
    </row>
    <row r="275" spans="6:6" s="38" customFormat="1" x14ac:dyDescent="0.35">
      <c r="F275" s="45"/>
    </row>
    <row r="276" spans="6:6" s="38" customFormat="1" x14ac:dyDescent="0.35">
      <c r="F276" s="45"/>
    </row>
    <row r="277" spans="6:6" s="38" customFormat="1" x14ac:dyDescent="0.35">
      <c r="F277" s="45"/>
    </row>
    <row r="278" spans="6:6" s="38" customFormat="1" x14ac:dyDescent="0.35">
      <c r="F278" s="45"/>
    </row>
    <row r="279" spans="6:6" s="38" customFormat="1" x14ac:dyDescent="0.35">
      <c r="F279" s="45"/>
    </row>
    <row r="280" spans="6:6" s="38" customFormat="1" x14ac:dyDescent="0.35">
      <c r="F280" s="45"/>
    </row>
    <row r="281" spans="6:6" s="38" customFormat="1" x14ac:dyDescent="0.35">
      <c r="F281" s="45"/>
    </row>
    <row r="282" spans="6:6" s="38" customFormat="1" x14ac:dyDescent="0.35">
      <c r="F282" s="45"/>
    </row>
    <row r="283" spans="6:6" s="38" customFormat="1" x14ac:dyDescent="0.35">
      <c r="F283" s="45"/>
    </row>
    <row r="284" spans="6:6" s="38" customFormat="1" x14ac:dyDescent="0.35">
      <c r="F284" s="45"/>
    </row>
    <row r="285" spans="6:6" s="38" customFormat="1" x14ac:dyDescent="0.35">
      <c r="F285" s="45"/>
    </row>
    <row r="286" spans="6:6" s="38" customFormat="1" x14ac:dyDescent="0.35">
      <c r="F286" s="45"/>
    </row>
    <row r="287" spans="6:6" s="38" customFormat="1" x14ac:dyDescent="0.35">
      <c r="F287" s="45"/>
    </row>
    <row r="288" spans="6:6" s="38" customFormat="1" x14ac:dyDescent="0.35">
      <c r="F288" s="45"/>
    </row>
    <row r="289" spans="6:6" s="38" customFormat="1" x14ac:dyDescent="0.35">
      <c r="F289" s="45"/>
    </row>
    <row r="290" spans="6:6" s="38" customFormat="1" x14ac:dyDescent="0.35">
      <c r="F290" s="45"/>
    </row>
    <row r="291" spans="6:6" s="38" customFormat="1" x14ac:dyDescent="0.35">
      <c r="F291" s="45"/>
    </row>
    <row r="292" spans="6:6" s="38" customFormat="1" x14ac:dyDescent="0.35">
      <c r="F292" s="45"/>
    </row>
    <row r="293" spans="6:6" s="38" customFormat="1" x14ac:dyDescent="0.35">
      <c r="F293" s="45"/>
    </row>
    <row r="294" spans="6:6" s="38" customFormat="1" x14ac:dyDescent="0.35">
      <c r="F294" s="45"/>
    </row>
    <row r="295" spans="6:6" s="38" customFormat="1" x14ac:dyDescent="0.35">
      <c r="F295" s="45"/>
    </row>
    <row r="296" spans="6:6" s="38" customFormat="1" x14ac:dyDescent="0.35">
      <c r="F296" s="45"/>
    </row>
    <row r="297" spans="6:6" s="38" customFormat="1" x14ac:dyDescent="0.35">
      <c r="F297" s="45"/>
    </row>
    <row r="298" spans="6:6" s="38" customFormat="1" x14ac:dyDescent="0.35">
      <c r="F298" s="45"/>
    </row>
    <row r="299" spans="6:6" s="38" customFormat="1" x14ac:dyDescent="0.35">
      <c r="F299" s="45"/>
    </row>
    <row r="300" spans="6:6" s="38" customFormat="1" x14ac:dyDescent="0.35">
      <c r="F300" s="45"/>
    </row>
    <row r="301" spans="6:6" s="38" customFormat="1" x14ac:dyDescent="0.35">
      <c r="F301" s="45"/>
    </row>
    <row r="302" spans="6:6" s="38" customFormat="1" x14ac:dyDescent="0.35">
      <c r="F302" s="45"/>
    </row>
    <row r="303" spans="6:6" s="38" customFormat="1" x14ac:dyDescent="0.35">
      <c r="F303" s="45"/>
    </row>
    <row r="304" spans="6:6" s="38" customFormat="1" x14ac:dyDescent="0.35">
      <c r="F304" s="45"/>
    </row>
    <row r="305" spans="6:6" s="38" customFormat="1" x14ac:dyDescent="0.35">
      <c r="F305" s="45"/>
    </row>
    <row r="306" spans="6:6" s="38" customFormat="1" x14ac:dyDescent="0.35">
      <c r="F306" s="45"/>
    </row>
    <row r="307" spans="6:6" s="38" customFormat="1" x14ac:dyDescent="0.35">
      <c r="F307" s="45"/>
    </row>
    <row r="308" spans="6:6" s="38" customFormat="1" x14ac:dyDescent="0.35">
      <c r="F308" s="45"/>
    </row>
    <row r="309" spans="6:6" s="38" customFormat="1" x14ac:dyDescent="0.35">
      <c r="F309" s="45"/>
    </row>
    <row r="310" spans="6:6" s="38" customFormat="1" x14ac:dyDescent="0.35">
      <c r="F310" s="45"/>
    </row>
    <row r="311" spans="6:6" s="38" customFormat="1" x14ac:dyDescent="0.35">
      <c r="F311" s="45"/>
    </row>
    <row r="312" spans="6:6" s="38" customFormat="1" x14ac:dyDescent="0.35">
      <c r="F312" s="45"/>
    </row>
    <row r="313" spans="6:6" s="38" customFormat="1" x14ac:dyDescent="0.35">
      <c r="F313" s="45"/>
    </row>
    <row r="314" spans="6:6" s="38" customFormat="1" x14ac:dyDescent="0.35">
      <c r="F314" s="45"/>
    </row>
    <row r="315" spans="6:6" s="38" customFormat="1" x14ac:dyDescent="0.35">
      <c r="F315" s="45"/>
    </row>
    <row r="316" spans="6:6" s="38" customFormat="1" x14ac:dyDescent="0.35">
      <c r="F316" s="45"/>
    </row>
    <row r="317" spans="6:6" s="38" customFormat="1" x14ac:dyDescent="0.35">
      <c r="F317" s="45"/>
    </row>
    <row r="318" spans="6:6" s="38" customFormat="1" x14ac:dyDescent="0.35">
      <c r="F318" s="45"/>
    </row>
    <row r="319" spans="6:6" s="38" customFormat="1" x14ac:dyDescent="0.35">
      <c r="F319" s="45"/>
    </row>
    <row r="320" spans="6:6" s="38" customFormat="1" x14ac:dyDescent="0.35">
      <c r="F320" s="45"/>
    </row>
    <row r="321" spans="6:6" s="38" customFormat="1" x14ac:dyDescent="0.35">
      <c r="F321" s="45"/>
    </row>
    <row r="322" spans="6:6" s="38" customFormat="1" x14ac:dyDescent="0.35">
      <c r="F322" s="45"/>
    </row>
    <row r="323" spans="6:6" s="38" customFormat="1" x14ac:dyDescent="0.35">
      <c r="F323" s="45"/>
    </row>
    <row r="324" spans="6:6" s="38" customFormat="1" x14ac:dyDescent="0.35">
      <c r="F324" s="45"/>
    </row>
    <row r="325" spans="6:6" s="38" customFormat="1" x14ac:dyDescent="0.35">
      <c r="F325" s="45"/>
    </row>
    <row r="326" spans="6:6" s="38" customFormat="1" x14ac:dyDescent="0.35">
      <c r="F326" s="45"/>
    </row>
    <row r="327" spans="6:6" s="38" customFormat="1" x14ac:dyDescent="0.35">
      <c r="F327" s="45"/>
    </row>
    <row r="328" spans="6:6" s="38" customFormat="1" x14ac:dyDescent="0.35">
      <c r="F328" s="45"/>
    </row>
    <row r="329" spans="6:6" s="38" customFormat="1" x14ac:dyDescent="0.35">
      <c r="F329" s="45"/>
    </row>
    <row r="330" spans="6:6" s="38" customFormat="1" x14ac:dyDescent="0.35">
      <c r="F330" s="45"/>
    </row>
    <row r="331" spans="6:6" s="38" customFormat="1" x14ac:dyDescent="0.35">
      <c r="F331" s="45"/>
    </row>
    <row r="332" spans="6:6" s="38" customFormat="1" x14ac:dyDescent="0.35">
      <c r="F332" s="45"/>
    </row>
    <row r="333" spans="6:6" s="38" customFormat="1" x14ac:dyDescent="0.35">
      <c r="F333" s="45"/>
    </row>
    <row r="334" spans="6:6" s="38" customFormat="1" x14ac:dyDescent="0.35">
      <c r="F334" s="45"/>
    </row>
    <row r="335" spans="6:6" s="38" customFormat="1" x14ac:dyDescent="0.35">
      <c r="F335" s="45"/>
    </row>
    <row r="336" spans="6:6" s="38" customFormat="1" x14ac:dyDescent="0.35">
      <c r="F336" s="45"/>
    </row>
    <row r="337" spans="6:6" s="38" customFormat="1" x14ac:dyDescent="0.35">
      <c r="F337" s="45"/>
    </row>
    <row r="338" spans="6:6" s="38" customFormat="1" x14ac:dyDescent="0.35">
      <c r="F338" s="45"/>
    </row>
    <row r="339" spans="6:6" s="38" customFormat="1" x14ac:dyDescent="0.35">
      <c r="F339" s="45"/>
    </row>
    <row r="340" spans="6:6" s="38" customFormat="1" x14ac:dyDescent="0.35">
      <c r="F340" s="45"/>
    </row>
    <row r="341" spans="6:6" s="38" customFormat="1" x14ac:dyDescent="0.35">
      <c r="F341" s="45"/>
    </row>
    <row r="342" spans="6:6" s="38" customFormat="1" x14ac:dyDescent="0.35">
      <c r="F342" s="45"/>
    </row>
    <row r="343" spans="6:6" s="38" customFormat="1" x14ac:dyDescent="0.35">
      <c r="F343" s="45"/>
    </row>
    <row r="344" spans="6:6" s="38" customFormat="1" x14ac:dyDescent="0.35">
      <c r="F344" s="45"/>
    </row>
    <row r="345" spans="6:6" s="38" customFormat="1" x14ac:dyDescent="0.35">
      <c r="F345" s="45"/>
    </row>
    <row r="346" spans="6:6" s="38" customFormat="1" x14ac:dyDescent="0.35">
      <c r="F346" s="45"/>
    </row>
    <row r="347" spans="6:6" s="38" customFormat="1" x14ac:dyDescent="0.35">
      <c r="F347" s="45"/>
    </row>
    <row r="348" spans="6:6" s="38" customFormat="1" x14ac:dyDescent="0.35">
      <c r="F348" s="45"/>
    </row>
    <row r="349" spans="6:6" s="38" customFormat="1" x14ac:dyDescent="0.35">
      <c r="F349" s="45"/>
    </row>
    <row r="350" spans="6:6" s="38" customFormat="1" x14ac:dyDescent="0.35">
      <c r="F350" s="45"/>
    </row>
    <row r="351" spans="6:6" s="38" customFormat="1" x14ac:dyDescent="0.35">
      <c r="F351" s="45"/>
    </row>
    <row r="352" spans="6:6" s="38" customFormat="1" x14ac:dyDescent="0.35">
      <c r="F352" s="45"/>
    </row>
    <row r="353" spans="6:6" s="38" customFormat="1" x14ac:dyDescent="0.35">
      <c r="F353" s="45"/>
    </row>
    <row r="354" spans="6:6" s="38" customFormat="1" x14ac:dyDescent="0.35">
      <c r="F354" s="45"/>
    </row>
    <row r="355" spans="6:6" s="38" customFormat="1" x14ac:dyDescent="0.35">
      <c r="F355" s="45"/>
    </row>
    <row r="356" spans="6:6" s="38" customFormat="1" x14ac:dyDescent="0.35">
      <c r="F356" s="45"/>
    </row>
    <row r="357" spans="6:6" s="38" customFormat="1" x14ac:dyDescent="0.35">
      <c r="F357" s="45"/>
    </row>
    <row r="358" spans="6:6" s="38" customFormat="1" x14ac:dyDescent="0.35">
      <c r="F358" s="45"/>
    </row>
    <row r="359" spans="6:6" s="38" customFormat="1" x14ac:dyDescent="0.35">
      <c r="F359" s="45"/>
    </row>
    <row r="360" spans="6:6" s="38" customFormat="1" x14ac:dyDescent="0.35">
      <c r="F360" s="45"/>
    </row>
    <row r="361" spans="6:6" s="38" customFormat="1" x14ac:dyDescent="0.35">
      <c r="F361" s="45"/>
    </row>
    <row r="362" spans="6:6" s="38" customFormat="1" x14ac:dyDescent="0.35">
      <c r="F362" s="45"/>
    </row>
    <row r="363" spans="6:6" s="38" customFormat="1" x14ac:dyDescent="0.35">
      <c r="F363" s="45"/>
    </row>
    <row r="364" spans="6:6" s="38" customFormat="1" x14ac:dyDescent="0.35">
      <c r="F364" s="45"/>
    </row>
    <row r="365" spans="6:6" s="38" customFormat="1" x14ac:dyDescent="0.35">
      <c r="F365" s="45"/>
    </row>
    <row r="366" spans="6:6" s="38" customFormat="1" x14ac:dyDescent="0.35">
      <c r="F366" s="45"/>
    </row>
    <row r="367" spans="6:6" s="38" customFormat="1" x14ac:dyDescent="0.35">
      <c r="F367" s="45"/>
    </row>
    <row r="368" spans="6:6" s="38" customFormat="1" x14ac:dyDescent="0.35">
      <c r="F368" s="45"/>
    </row>
    <row r="369" spans="6:6" s="38" customFormat="1" x14ac:dyDescent="0.35">
      <c r="F369" s="45"/>
    </row>
    <row r="370" spans="6:6" s="38" customFormat="1" x14ac:dyDescent="0.35">
      <c r="F370" s="45"/>
    </row>
    <row r="371" spans="6:6" s="38" customFormat="1" x14ac:dyDescent="0.35">
      <c r="F371" s="45"/>
    </row>
    <row r="372" spans="6:6" s="38" customFormat="1" x14ac:dyDescent="0.35">
      <c r="F372" s="45"/>
    </row>
    <row r="373" spans="6:6" s="38" customFormat="1" x14ac:dyDescent="0.35">
      <c r="F373" s="45"/>
    </row>
    <row r="374" spans="6:6" s="38" customFormat="1" x14ac:dyDescent="0.35">
      <c r="F374" s="45"/>
    </row>
    <row r="375" spans="6:6" s="38" customFormat="1" x14ac:dyDescent="0.35">
      <c r="F375" s="45"/>
    </row>
    <row r="376" spans="6:6" s="38" customFormat="1" x14ac:dyDescent="0.35">
      <c r="F376" s="45"/>
    </row>
    <row r="377" spans="6:6" s="38" customFormat="1" x14ac:dyDescent="0.35">
      <c r="F377" s="45"/>
    </row>
    <row r="378" spans="6:6" s="38" customFormat="1" x14ac:dyDescent="0.35">
      <c r="F378" s="45"/>
    </row>
    <row r="379" spans="6:6" s="38" customFormat="1" x14ac:dyDescent="0.35">
      <c r="F379" s="45"/>
    </row>
    <row r="380" spans="6:6" s="38" customFormat="1" x14ac:dyDescent="0.35">
      <c r="F380" s="45"/>
    </row>
    <row r="381" spans="6:6" s="38" customFormat="1" x14ac:dyDescent="0.35">
      <c r="F381" s="45"/>
    </row>
    <row r="382" spans="6:6" s="38" customFormat="1" x14ac:dyDescent="0.35">
      <c r="F382" s="45"/>
    </row>
    <row r="383" spans="6:6" s="38" customFormat="1" x14ac:dyDescent="0.35">
      <c r="F383" s="45"/>
    </row>
    <row r="384" spans="6:6" s="38" customFormat="1" x14ac:dyDescent="0.35">
      <c r="F384" s="45"/>
    </row>
    <row r="385" spans="6:6" s="38" customFormat="1" x14ac:dyDescent="0.35">
      <c r="F385" s="45"/>
    </row>
    <row r="386" spans="6:6" s="38" customFormat="1" x14ac:dyDescent="0.35">
      <c r="F386" s="45"/>
    </row>
    <row r="387" spans="6:6" s="38" customFormat="1" x14ac:dyDescent="0.35">
      <c r="F387" s="45"/>
    </row>
    <row r="388" spans="6:6" s="38" customFormat="1" x14ac:dyDescent="0.35">
      <c r="F388" s="45"/>
    </row>
    <row r="389" spans="6:6" s="38" customFormat="1" x14ac:dyDescent="0.35">
      <c r="F389" s="45"/>
    </row>
    <row r="390" spans="6:6" s="38" customFormat="1" x14ac:dyDescent="0.35">
      <c r="F390" s="45"/>
    </row>
    <row r="391" spans="6:6" s="38" customFormat="1" x14ac:dyDescent="0.35">
      <c r="F391" s="45"/>
    </row>
    <row r="392" spans="6:6" s="38" customFormat="1" x14ac:dyDescent="0.35">
      <c r="F392" s="45"/>
    </row>
    <row r="393" spans="6:6" s="38" customFormat="1" x14ac:dyDescent="0.35">
      <c r="F393" s="45"/>
    </row>
    <row r="394" spans="6:6" s="38" customFormat="1" x14ac:dyDescent="0.35">
      <c r="F394" s="45"/>
    </row>
    <row r="395" spans="6:6" s="38" customFormat="1" x14ac:dyDescent="0.35">
      <c r="F395" s="45"/>
    </row>
    <row r="396" spans="6:6" s="38" customFormat="1" x14ac:dyDescent="0.35">
      <c r="F396" s="45"/>
    </row>
    <row r="397" spans="6:6" s="38" customFormat="1" x14ac:dyDescent="0.35">
      <c r="F397" s="45"/>
    </row>
    <row r="398" spans="6:6" s="38" customFormat="1" x14ac:dyDescent="0.35">
      <c r="F398" s="45"/>
    </row>
    <row r="399" spans="6:6" s="38" customFormat="1" x14ac:dyDescent="0.35">
      <c r="F399" s="45"/>
    </row>
    <row r="400" spans="6:6" s="38" customFormat="1" x14ac:dyDescent="0.35">
      <c r="F400" s="45"/>
    </row>
    <row r="401" spans="6:6" s="38" customFormat="1" x14ac:dyDescent="0.35">
      <c r="F401" s="45"/>
    </row>
    <row r="402" spans="6:6" s="38" customFormat="1" x14ac:dyDescent="0.35">
      <c r="F402" s="45"/>
    </row>
    <row r="403" spans="6:6" s="38" customFormat="1" x14ac:dyDescent="0.35">
      <c r="F403" s="45"/>
    </row>
    <row r="404" spans="6:6" s="38" customFormat="1" x14ac:dyDescent="0.35">
      <c r="F404" s="45"/>
    </row>
    <row r="405" spans="6:6" s="38" customFormat="1" x14ac:dyDescent="0.35">
      <c r="F405" s="45"/>
    </row>
    <row r="406" spans="6:6" s="38" customFormat="1" x14ac:dyDescent="0.35">
      <c r="F406" s="45"/>
    </row>
    <row r="407" spans="6:6" s="38" customFormat="1" x14ac:dyDescent="0.35">
      <c r="F407" s="45"/>
    </row>
    <row r="408" spans="6:6" s="38" customFormat="1" x14ac:dyDescent="0.35">
      <c r="F408" s="45"/>
    </row>
    <row r="409" spans="6:6" s="38" customFormat="1" x14ac:dyDescent="0.35">
      <c r="F409" s="45"/>
    </row>
    <row r="410" spans="6:6" s="38" customFormat="1" x14ac:dyDescent="0.35">
      <c r="F410" s="45"/>
    </row>
    <row r="411" spans="6:6" s="38" customFormat="1" x14ac:dyDescent="0.35">
      <c r="F411" s="45"/>
    </row>
    <row r="412" spans="6:6" s="38" customFormat="1" x14ac:dyDescent="0.35">
      <c r="F412" s="45"/>
    </row>
    <row r="413" spans="6:6" s="38" customFormat="1" x14ac:dyDescent="0.35">
      <c r="F413" s="45"/>
    </row>
    <row r="414" spans="6:6" s="38" customFormat="1" x14ac:dyDescent="0.35">
      <c r="F414" s="45"/>
    </row>
    <row r="415" spans="6:6" s="38" customFormat="1" x14ac:dyDescent="0.35">
      <c r="F415" s="45"/>
    </row>
    <row r="416" spans="6:6" s="38" customFormat="1" x14ac:dyDescent="0.35">
      <c r="F416" s="45"/>
    </row>
    <row r="417" spans="6:6" s="38" customFormat="1" x14ac:dyDescent="0.35">
      <c r="F417" s="45"/>
    </row>
    <row r="418" spans="6:6" s="38" customFormat="1" x14ac:dyDescent="0.35">
      <c r="F418" s="45"/>
    </row>
    <row r="419" spans="6:6" s="38" customFormat="1" x14ac:dyDescent="0.35">
      <c r="F419" s="45"/>
    </row>
    <row r="420" spans="6:6" s="38" customFormat="1" x14ac:dyDescent="0.35">
      <c r="F420" s="45"/>
    </row>
    <row r="421" spans="6:6" s="38" customFormat="1" x14ac:dyDescent="0.35">
      <c r="F421" s="45"/>
    </row>
    <row r="422" spans="6:6" s="38" customFormat="1" x14ac:dyDescent="0.35">
      <c r="F422" s="45"/>
    </row>
    <row r="423" spans="6:6" s="38" customFormat="1" x14ac:dyDescent="0.35">
      <c r="F423" s="45"/>
    </row>
    <row r="424" spans="6:6" s="38" customFormat="1" x14ac:dyDescent="0.35">
      <c r="F424" s="45"/>
    </row>
    <row r="425" spans="6:6" s="38" customFormat="1" x14ac:dyDescent="0.35">
      <c r="F425" s="45"/>
    </row>
    <row r="426" spans="6:6" s="38" customFormat="1" x14ac:dyDescent="0.35">
      <c r="F426" s="45"/>
    </row>
    <row r="427" spans="6:6" s="38" customFormat="1" x14ac:dyDescent="0.35">
      <c r="F427" s="45"/>
    </row>
    <row r="428" spans="6:6" s="38" customFormat="1" x14ac:dyDescent="0.35">
      <c r="F428" s="45"/>
    </row>
    <row r="429" spans="6:6" s="38" customFormat="1" x14ac:dyDescent="0.35">
      <c r="F429" s="45"/>
    </row>
    <row r="430" spans="6:6" s="38" customFormat="1" x14ac:dyDescent="0.35">
      <c r="F430" s="45"/>
    </row>
    <row r="431" spans="6:6" s="38" customFormat="1" x14ac:dyDescent="0.35">
      <c r="F431" s="45"/>
    </row>
    <row r="432" spans="6:6" s="38" customFormat="1" x14ac:dyDescent="0.35">
      <c r="F432" s="45"/>
    </row>
    <row r="433" spans="6:6" s="38" customFormat="1" x14ac:dyDescent="0.35">
      <c r="F433" s="45"/>
    </row>
    <row r="434" spans="6:6" s="38" customFormat="1" x14ac:dyDescent="0.35">
      <c r="F434" s="45"/>
    </row>
    <row r="435" spans="6:6" s="38" customFormat="1" x14ac:dyDescent="0.35">
      <c r="F435" s="45"/>
    </row>
    <row r="436" spans="6:6" s="38" customFormat="1" x14ac:dyDescent="0.35">
      <c r="F436" s="45"/>
    </row>
    <row r="437" spans="6:6" s="38" customFormat="1" x14ac:dyDescent="0.35">
      <c r="F437" s="45"/>
    </row>
    <row r="438" spans="6:6" s="38" customFormat="1" x14ac:dyDescent="0.35">
      <c r="F438" s="45"/>
    </row>
    <row r="439" spans="6:6" s="38" customFormat="1" x14ac:dyDescent="0.35">
      <c r="F439" s="45"/>
    </row>
    <row r="440" spans="6:6" s="38" customFormat="1" x14ac:dyDescent="0.35">
      <c r="F440" s="45"/>
    </row>
    <row r="441" spans="6:6" s="38" customFormat="1" x14ac:dyDescent="0.35">
      <c r="F441" s="45"/>
    </row>
    <row r="442" spans="6:6" s="38" customFormat="1" x14ac:dyDescent="0.35">
      <c r="F442" s="45"/>
    </row>
    <row r="443" spans="6:6" s="38" customFormat="1" x14ac:dyDescent="0.35">
      <c r="F443" s="45"/>
    </row>
    <row r="444" spans="6:6" s="38" customFormat="1" x14ac:dyDescent="0.35">
      <c r="F444" s="45"/>
    </row>
    <row r="445" spans="6:6" s="38" customFormat="1" x14ac:dyDescent="0.35">
      <c r="F445" s="45"/>
    </row>
    <row r="446" spans="6:6" s="38" customFormat="1" x14ac:dyDescent="0.35">
      <c r="F446" s="45"/>
    </row>
    <row r="447" spans="6:6" s="38" customFormat="1" x14ac:dyDescent="0.35">
      <c r="F447" s="45"/>
    </row>
    <row r="448" spans="6:6" s="38" customFormat="1" x14ac:dyDescent="0.35">
      <c r="F448" s="45"/>
    </row>
    <row r="449" spans="6:6" s="38" customFormat="1" x14ac:dyDescent="0.35">
      <c r="F449" s="45"/>
    </row>
    <row r="450" spans="6:6" s="38" customFormat="1" x14ac:dyDescent="0.35">
      <c r="F450" s="45"/>
    </row>
    <row r="451" spans="6:6" s="38" customFormat="1" x14ac:dyDescent="0.35">
      <c r="F451" s="45"/>
    </row>
    <row r="452" spans="6:6" s="38" customFormat="1" x14ac:dyDescent="0.35">
      <c r="F452" s="45"/>
    </row>
    <row r="453" spans="6:6" s="38" customFormat="1" x14ac:dyDescent="0.35">
      <c r="F453" s="45"/>
    </row>
    <row r="454" spans="6:6" s="38" customFormat="1" x14ac:dyDescent="0.35">
      <c r="F454" s="45"/>
    </row>
    <row r="455" spans="6:6" s="38" customFormat="1" x14ac:dyDescent="0.35">
      <c r="F455" s="45"/>
    </row>
    <row r="456" spans="6:6" s="38" customFormat="1" x14ac:dyDescent="0.35">
      <c r="F456" s="45"/>
    </row>
    <row r="457" spans="6:6" s="38" customFormat="1" x14ac:dyDescent="0.35">
      <c r="F457" s="45"/>
    </row>
    <row r="458" spans="6:6" s="38" customFormat="1" x14ac:dyDescent="0.35">
      <c r="F458" s="45"/>
    </row>
    <row r="459" spans="6:6" s="38" customFormat="1" x14ac:dyDescent="0.35">
      <c r="F459" s="45"/>
    </row>
    <row r="460" spans="6:6" s="38" customFormat="1" x14ac:dyDescent="0.35">
      <c r="F460" s="45"/>
    </row>
    <row r="461" spans="6:6" s="38" customFormat="1" x14ac:dyDescent="0.35">
      <c r="F461" s="45"/>
    </row>
    <row r="462" spans="6:6" s="38" customFormat="1" x14ac:dyDescent="0.35">
      <c r="F462" s="45"/>
    </row>
    <row r="463" spans="6:6" s="38" customFormat="1" x14ac:dyDescent="0.35">
      <c r="F463" s="45"/>
    </row>
    <row r="464" spans="6:6" s="38" customFormat="1" x14ac:dyDescent="0.35">
      <c r="F464" s="45"/>
    </row>
    <row r="465" spans="6:6" s="38" customFormat="1" x14ac:dyDescent="0.35">
      <c r="F465" s="45"/>
    </row>
    <row r="466" spans="6:6" s="38" customFormat="1" x14ac:dyDescent="0.35">
      <c r="F466" s="45"/>
    </row>
    <row r="467" spans="6:6" s="38" customFormat="1" x14ac:dyDescent="0.35">
      <c r="F467" s="45"/>
    </row>
    <row r="468" spans="6:6" s="38" customFormat="1" x14ac:dyDescent="0.35">
      <c r="F468" s="45"/>
    </row>
    <row r="469" spans="6:6" s="38" customFormat="1" x14ac:dyDescent="0.35">
      <c r="F469" s="45"/>
    </row>
    <row r="470" spans="6:6" s="38" customFormat="1" x14ac:dyDescent="0.35">
      <c r="F470" s="45"/>
    </row>
    <row r="471" spans="6:6" s="38" customFormat="1" x14ac:dyDescent="0.35">
      <c r="F471" s="45"/>
    </row>
    <row r="472" spans="6:6" s="38" customFormat="1" x14ac:dyDescent="0.35">
      <c r="F472" s="45"/>
    </row>
    <row r="473" spans="6:6" s="38" customFormat="1" x14ac:dyDescent="0.35">
      <c r="F473" s="45"/>
    </row>
    <row r="474" spans="6:6" s="38" customFormat="1" x14ac:dyDescent="0.35">
      <c r="F474" s="45"/>
    </row>
    <row r="475" spans="6:6" s="38" customFormat="1" x14ac:dyDescent="0.35">
      <c r="F475" s="45"/>
    </row>
    <row r="476" spans="6:6" s="38" customFormat="1" x14ac:dyDescent="0.35">
      <c r="F476" s="45"/>
    </row>
    <row r="477" spans="6:6" s="38" customFormat="1" x14ac:dyDescent="0.35">
      <c r="F477" s="45"/>
    </row>
    <row r="478" spans="6:6" s="38" customFormat="1" x14ac:dyDescent="0.35">
      <c r="F478" s="45"/>
    </row>
    <row r="479" spans="6:6" s="38" customFormat="1" x14ac:dyDescent="0.35">
      <c r="F479" s="45"/>
    </row>
    <row r="480" spans="6:6" s="38" customFormat="1" x14ac:dyDescent="0.35">
      <c r="F480" s="45"/>
    </row>
    <row r="481" spans="6:6" s="38" customFormat="1" x14ac:dyDescent="0.35">
      <c r="F481" s="45"/>
    </row>
    <row r="482" spans="6:6" s="38" customFormat="1" x14ac:dyDescent="0.35">
      <c r="F482" s="45"/>
    </row>
    <row r="483" spans="6:6" s="38" customFormat="1" x14ac:dyDescent="0.35">
      <c r="F483" s="45"/>
    </row>
    <row r="484" spans="6:6" s="38" customFormat="1" x14ac:dyDescent="0.35">
      <c r="F484" s="45"/>
    </row>
    <row r="485" spans="6:6" s="38" customFormat="1" x14ac:dyDescent="0.35">
      <c r="F485" s="45"/>
    </row>
    <row r="486" spans="6:6" s="38" customFormat="1" x14ac:dyDescent="0.35">
      <c r="F486" s="45"/>
    </row>
    <row r="487" spans="6:6" s="38" customFormat="1" x14ac:dyDescent="0.35">
      <c r="F487" s="45"/>
    </row>
    <row r="488" spans="6:6" s="38" customFormat="1" x14ac:dyDescent="0.35">
      <c r="F488" s="45"/>
    </row>
    <row r="489" spans="6:6" s="38" customFormat="1" x14ac:dyDescent="0.35">
      <c r="F489" s="45"/>
    </row>
    <row r="490" spans="6:6" s="38" customFormat="1" x14ac:dyDescent="0.35">
      <c r="F490" s="45"/>
    </row>
    <row r="491" spans="6:6" s="38" customFormat="1" x14ac:dyDescent="0.35">
      <c r="F491" s="45"/>
    </row>
    <row r="492" spans="6:6" s="38" customFormat="1" x14ac:dyDescent="0.35">
      <c r="F492" s="45"/>
    </row>
    <row r="493" spans="6:6" s="38" customFormat="1" x14ac:dyDescent="0.35">
      <c r="F493" s="45"/>
    </row>
    <row r="494" spans="6:6" s="38" customFormat="1" x14ac:dyDescent="0.35">
      <c r="F494" s="45"/>
    </row>
    <row r="495" spans="6:6" s="38" customFormat="1" x14ac:dyDescent="0.35">
      <c r="F495" s="45"/>
    </row>
    <row r="496" spans="6:6" s="38" customFormat="1" x14ac:dyDescent="0.35">
      <c r="F496" s="45"/>
    </row>
    <row r="497" spans="6:6" s="38" customFormat="1" x14ac:dyDescent="0.35">
      <c r="F497" s="45"/>
    </row>
    <row r="498" spans="6:6" s="38" customFormat="1" x14ac:dyDescent="0.35">
      <c r="F498" s="45"/>
    </row>
    <row r="499" spans="6:6" s="38" customFormat="1" x14ac:dyDescent="0.35">
      <c r="F499" s="45"/>
    </row>
    <row r="500" spans="6:6" s="38" customFormat="1" x14ac:dyDescent="0.35">
      <c r="F500" s="45"/>
    </row>
    <row r="501" spans="6:6" s="38" customFormat="1" x14ac:dyDescent="0.35">
      <c r="F501" s="45"/>
    </row>
    <row r="502" spans="6:6" s="38" customFormat="1" x14ac:dyDescent="0.35">
      <c r="F502" s="45"/>
    </row>
    <row r="503" spans="6:6" s="38" customFormat="1" x14ac:dyDescent="0.35">
      <c r="F503" s="45"/>
    </row>
    <row r="504" spans="6:6" s="38" customFormat="1" x14ac:dyDescent="0.35">
      <c r="F504" s="45"/>
    </row>
    <row r="505" spans="6:6" s="38" customFormat="1" x14ac:dyDescent="0.35">
      <c r="F505" s="45"/>
    </row>
    <row r="506" spans="6:6" s="38" customFormat="1" x14ac:dyDescent="0.35">
      <c r="F506" s="45"/>
    </row>
    <row r="507" spans="6:6" s="38" customFormat="1" x14ac:dyDescent="0.35">
      <c r="F507" s="45"/>
    </row>
    <row r="508" spans="6:6" s="38" customFormat="1" x14ac:dyDescent="0.35">
      <c r="F508" s="45"/>
    </row>
    <row r="509" spans="6:6" s="38" customFormat="1" x14ac:dyDescent="0.35">
      <c r="F509" s="45"/>
    </row>
    <row r="510" spans="6:6" s="38" customFormat="1" x14ac:dyDescent="0.35">
      <c r="F510" s="45"/>
    </row>
    <row r="511" spans="6:6" s="38" customFormat="1" x14ac:dyDescent="0.35">
      <c r="F511" s="45"/>
    </row>
    <row r="512" spans="6:6" s="38" customFormat="1" x14ac:dyDescent="0.35">
      <c r="F512" s="45"/>
    </row>
    <row r="513" spans="6:6" s="38" customFormat="1" x14ac:dyDescent="0.35">
      <c r="F513" s="45"/>
    </row>
    <row r="514" spans="6:6" s="38" customFormat="1" x14ac:dyDescent="0.35">
      <c r="F514" s="45"/>
    </row>
    <row r="515" spans="6:6" s="38" customFormat="1" x14ac:dyDescent="0.35">
      <c r="F515" s="45"/>
    </row>
    <row r="516" spans="6:6" s="38" customFormat="1" x14ac:dyDescent="0.35">
      <c r="F516" s="45"/>
    </row>
    <row r="517" spans="6:6" s="38" customFormat="1" x14ac:dyDescent="0.35">
      <c r="F517" s="45"/>
    </row>
    <row r="518" spans="6:6" s="38" customFormat="1" x14ac:dyDescent="0.35">
      <c r="F518" s="45"/>
    </row>
  </sheetData>
  <mergeCells count="21">
    <mergeCell ref="C36:I36"/>
    <mergeCell ref="C21:I21"/>
    <mergeCell ref="C24:I24"/>
    <mergeCell ref="C27:I27"/>
    <mergeCell ref="C29:I29"/>
    <mergeCell ref="C30:I30"/>
    <mergeCell ref="C32:I32"/>
    <mergeCell ref="C33:I33"/>
    <mergeCell ref="C35:I35"/>
    <mergeCell ref="C6:I6"/>
    <mergeCell ref="C18:I18"/>
    <mergeCell ref="C4:I4"/>
    <mergeCell ref="C5:I5"/>
    <mergeCell ref="C11:I11"/>
    <mergeCell ref="C8:I8"/>
    <mergeCell ref="C9:I9"/>
    <mergeCell ref="C14:I14"/>
    <mergeCell ref="C15:I15"/>
    <mergeCell ref="C17:I17"/>
    <mergeCell ref="C10:I10"/>
    <mergeCell ref="C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6AFFC-B8B5-4DF7-BDEE-3FA3970F3077}">
  <dimension ref="B1:BQ149"/>
  <sheetViews>
    <sheetView zoomScale="85" zoomScaleNormal="85" workbookViewId="0">
      <pane xSplit="9" ySplit="8" topLeftCell="J35" activePane="bottomRight" state="frozen"/>
      <selection pane="topRight" activeCell="J1" sqref="J1"/>
      <selection pane="bottomLeft" activeCell="A10" sqref="A10"/>
      <selection pane="bottomRight" activeCell="N42" sqref="N42"/>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6" width="11.54296875" style="1" bestFit="1" customWidth="1"/>
    <col min="37" max="68" width="11.54296875" style="1" customWidth="1"/>
    <col min="69" max="69" width="11.54296875" style="1" bestFit="1" customWidth="1"/>
    <col min="70" max="16384" width="8.81640625" style="1"/>
  </cols>
  <sheetData>
    <row r="1" spans="2:69" ht="13.5" customHeight="1" thickBot="1" x14ac:dyDescent="0.4"/>
    <row r="2" spans="2:69" s="3" customFormat="1" ht="18.5" x14ac:dyDescent="0.45">
      <c r="B2" s="93" t="s">
        <v>230</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51"/>
    </row>
    <row r="3" spans="2:69" x14ac:dyDescent="0.35">
      <c r="B3" s="92" t="s">
        <v>227</v>
      </c>
      <c r="C3"/>
      <c r="D3" s="91"/>
      <c r="E3"/>
      <c r="F3"/>
      <c r="G3"/>
      <c r="H3" s="30"/>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s="53"/>
    </row>
    <row r="4" spans="2:69" x14ac:dyDescent="0.35">
      <c r="B4" s="52"/>
      <c r="C4" s="33" t="s">
        <v>1</v>
      </c>
      <c r="D4"/>
      <c r="E4"/>
      <c r="F4"/>
      <c r="G4"/>
      <c r="H4" s="30"/>
      <c r="I4" s="15" t="s">
        <v>186</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2"/>
      <c r="C5" s="144"/>
      <c r="D5" s="144"/>
      <c r="E5" s="35"/>
      <c r="F5" s="35"/>
      <c r="G5" s="35"/>
      <c r="H5" s="32"/>
      <c r="I5" s="35"/>
      <c r="J5" s="116" t="s">
        <v>159</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164</v>
      </c>
      <c r="F8" s="33" t="s">
        <v>140</v>
      </c>
      <c r="G8" s="15" t="s">
        <v>10</v>
      </c>
      <c r="H8" s="115"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56"/>
    </row>
    <row r="10" spans="2:69" x14ac:dyDescent="0.35">
      <c r="B10" s="52"/>
      <c r="C10" s="33" t="s">
        <v>12</v>
      </c>
      <c r="D10"/>
      <c r="E10"/>
      <c r="F10" s="110" t="s">
        <v>191</v>
      </c>
      <c r="G10" s="114">
        <v>0.02</v>
      </c>
      <c r="H10" s="30"/>
      <c r="I10"/>
      <c r="J10" s="1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s="53"/>
    </row>
    <row r="11" spans="2:69" x14ac:dyDescent="0.35">
      <c r="B11" s="52"/>
      <c r="C11"/>
      <c r="D11" t="s">
        <v>14</v>
      </c>
      <c r="E11" s="85"/>
      <c r="F11" s="110" t="s">
        <v>222</v>
      </c>
      <c r="G11" s="96"/>
      <c r="H11" s="30">
        <f>SUM(J11:BQ11)</f>
        <v>0</v>
      </c>
      <c r="I11"/>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57"/>
    </row>
    <row r="12" spans="2:69" x14ac:dyDescent="0.35">
      <c r="B12" s="52"/>
      <c r="C12"/>
      <c r="D12" t="s">
        <v>15</v>
      </c>
      <c r="E12" s="85"/>
      <c r="F12" s="110" t="s">
        <v>222</v>
      </c>
      <c r="G12" s="96"/>
      <c r="H12" s="30">
        <f>SUM(J12:BQ12)</f>
        <v>0</v>
      </c>
      <c r="I12"/>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57"/>
    </row>
    <row r="13" spans="2:69" ht="14.5" customHeight="1" x14ac:dyDescent="0.35">
      <c r="B13" s="52"/>
      <c r="C13"/>
      <c r="D13" t="s">
        <v>16</v>
      </c>
      <c r="E13" s="85"/>
      <c r="F13" s="110" t="s">
        <v>222</v>
      </c>
      <c r="G13" s="96"/>
      <c r="H13" s="30">
        <f>SUM(J13:BQ13)</f>
        <v>0</v>
      </c>
      <c r="I13"/>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57"/>
    </row>
    <row r="14" spans="2:69" ht="14.5" customHeight="1" x14ac:dyDescent="0.35">
      <c r="B14" s="52"/>
      <c r="C14"/>
      <c r="D14" t="s">
        <v>170</v>
      </c>
      <c r="E14" s="85"/>
      <c r="F14" s="110" t="s">
        <v>222</v>
      </c>
      <c r="G14" s="96"/>
      <c r="H14" s="30">
        <f>SUM(J14:BQ14)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57"/>
    </row>
    <row r="15" spans="2:69" ht="14.5" customHeight="1" x14ac:dyDescent="0.35">
      <c r="B15" s="52"/>
      <c r="C15"/>
      <c r="D15" t="s">
        <v>166</v>
      </c>
      <c r="E15" s="85"/>
      <c r="F15" s="110" t="s">
        <v>223</v>
      </c>
      <c r="G15"/>
      <c r="H15" s="30">
        <f t="shared" ref="H15:H18" si="0">SUM(J15:BQ15)</f>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57"/>
    </row>
    <row r="16" spans="2:69" ht="14.5" customHeight="1" x14ac:dyDescent="0.35">
      <c r="B16" s="52"/>
      <c r="C16"/>
      <c r="D16" t="s">
        <v>171</v>
      </c>
      <c r="E16" s="85"/>
      <c r="F16" s="110" t="s">
        <v>223</v>
      </c>
      <c r="G16"/>
      <c r="H16" s="30">
        <f t="shared" si="0"/>
        <v>0</v>
      </c>
      <c r="I1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57"/>
    </row>
    <row r="17" spans="2:69" ht="14.5" customHeight="1" x14ac:dyDescent="0.35">
      <c r="B17" s="52"/>
      <c r="C17"/>
      <c r="D17" t="s">
        <v>167</v>
      </c>
      <c r="E17" s="85"/>
      <c r="F17" s="110" t="s">
        <v>223</v>
      </c>
      <c r="G17"/>
      <c r="H17" s="30">
        <f t="shared" si="0"/>
        <v>0</v>
      </c>
      <c r="I17"/>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57"/>
    </row>
    <row r="18" spans="2:69" ht="14.5" customHeight="1" x14ac:dyDescent="0.35">
      <c r="B18" s="52"/>
      <c r="C18"/>
      <c r="D18" t="s">
        <v>172</v>
      </c>
      <c r="E18" s="85"/>
      <c r="F18" s="110" t="s">
        <v>223</v>
      </c>
      <c r="G18"/>
      <c r="H18" s="30">
        <f t="shared" si="0"/>
        <v>0</v>
      </c>
      <c r="I18"/>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57"/>
    </row>
    <row r="19" spans="2:69" s="4" customFormat="1" x14ac:dyDescent="0.35">
      <c r="B19" s="55"/>
      <c r="C19" s="35"/>
      <c r="D19" s="35"/>
      <c r="F19" s="35"/>
      <c r="G19" s="15"/>
      <c r="H19" s="32"/>
      <c r="I19" s="35"/>
      <c r="J19" s="14" t="s">
        <v>19</v>
      </c>
      <c r="K19" s="35"/>
      <c r="L19" s="1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56"/>
    </row>
    <row r="20" spans="2:69" x14ac:dyDescent="0.35">
      <c r="B20" s="52"/>
      <c r="C20"/>
      <c r="D20" t="s">
        <v>20</v>
      </c>
      <c r="E20" s="22"/>
      <c r="F20" s="110" t="s">
        <v>224</v>
      </c>
      <c r="G20" s="24"/>
      <c r="H20" s="30"/>
      <c r="I20"/>
      <c r="J20" s="16">
        <f>E20</f>
        <v>0</v>
      </c>
      <c r="K20" s="16">
        <f t="shared" ref="K20:AP20" si="1">J20*(1+$G20)</f>
        <v>0</v>
      </c>
      <c r="L20" s="16">
        <f t="shared" si="1"/>
        <v>0</v>
      </c>
      <c r="M20" s="16">
        <f t="shared" si="1"/>
        <v>0</v>
      </c>
      <c r="N20" s="16">
        <f t="shared" si="1"/>
        <v>0</v>
      </c>
      <c r="O20" s="16">
        <f t="shared" si="1"/>
        <v>0</v>
      </c>
      <c r="P20" s="16">
        <f t="shared" si="1"/>
        <v>0</v>
      </c>
      <c r="Q20" s="16">
        <f t="shared" si="1"/>
        <v>0</v>
      </c>
      <c r="R20" s="16">
        <f t="shared" si="1"/>
        <v>0</v>
      </c>
      <c r="S20" s="16">
        <f t="shared" si="1"/>
        <v>0</v>
      </c>
      <c r="T20" s="16">
        <f t="shared" si="1"/>
        <v>0</v>
      </c>
      <c r="U20" s="16">
        <f t="shared" si="1"/>
        <v>0</v>
      </c>
      <c r="V20" s="16">
        <f t="shared" si="1"/>
        <v>0</v>
      </c>
      <c r="W20" s="16">
        <f t="shared" si="1"/>
        <v>0</v>
      </c>
      <c r="X20" s="16">
        <f t="shared" si="1"/>
        <v>0</v>
      </c>
      <c r="Y20" s="16">
        <f t="shared" si="1"/>
        <v>0</v>
      </c>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1"/>
        <v>0</v>
      </c>
      <c r="AL20" s="16">
        <f t="shared" si="1"/>
        <v>0</v>
      </c>
      <c r="AM20" s="16">
        <f t="shared" si="1"/>
        <v>0</v>
      </c>
      <c r="AN20" s="16">
        <f t="shared" si="1"/>
        <v>0</v>
      </c>
      <c r="AO20" s="16">
        <f t="shared" si="1"/>
        <v>0</v>
      </c>
      <c r="AP20" s="16">
        <f t="shared" si="1"/>
        <v>0</v>
      </c>
      <c r="AQ20" s="16">
        <f t="shared" ref="AQ20:BQ20" si="2">AP20*(1+$G20)</f>
        <v>0</v>
      </c>
      <c r="AR20" s="16">
        <f t="shared" si="2"/>
        <v>0</v>
      </c>
      <c r="AS20" s="16">
        <f t="shared" si="2"/>
        <v>0</v>
      </c>
      <c r="AT20" s="16">
        <f t="shared" si="2"/>
        <v>0</v>
      </c>
      <c r="AU20" s="16">
        <f t="shared" si="2"/>
        <v>0</v>
      </c>
      <c r="AV20" s="16">
        <f t="shared" si="2"/>
        <v>0</v>
      </c>
      <c r="AW20" s="16">
        <f t="shared" si="2"/>
        <v>0</v>
      </c>
      <c r="AX20" s="16">
        <f t="shared" si="2"/>
        <v>0</v>
      </c>
      <c r="AY20" s="16">
        <f t="shared" si="2"/>
        <v>0</v>
      </c>
      <c r="AZ20" s="16">
        <f t="shared" si="2"/>
        <v>0</v>
      </c>
      <c r="BA20" s="16">
        <f t="shared" si="2"/>
        <v>0</v>
      </c>
      <c r="BB20" s="16">
        <f t="shared" si="2"/>
        <v>0</v>
      </c>
      <c r="BC20" s="16">
        <f t="shared" si="2"/>
        <v>0</v>
      </c>
      <c r="BD20" s="16">
        <f t="shared" si="2"/>
        <v>0</v>
      </c>
      <c r="BE20" s="16">
        <f t="shared" si="2"/>
        <v>0</v>
      </c>
      <c r="BF20" s="16">
        <f t="shared" si="2"/>
        <v>0</v>
      </c>
      <c r="BG20" s="16">
        <f t="shared" si="2"/>
        <v>0</v>
      </c>
      <c r="BH20" s="16">
        <f t="shared" si="2"/>
        <v>0</v>
      </c>
      <c r="BI20" s="16">
        <f t="shared" si="2"/>
        <v>0</v>
      </c>
      <c r="BJ20" s="16">
        <f t="shared" si="2"/>
        <v>0</v>
      </c>
      <c r="BK20" s="16">
        <f t="shared" si="2"/>
        <v>0</v>
      </c>
      <c r="BL20" s="16">
        <f t="shared" si="2"/>
        <v>0</v>
      </c>
      <c r="BM20" s="16">
        <f t="shared" si="2"/>
        <v>0</v>
      </c>
      <c r="BN20" s="16">
        <f t="shared" si="2"/>
        <v>0</v>
      </c>
      <c r="BO20" s="16">
        <f t="shared" si="2"/>
        <v>0</v>
      </c>
      <c r="BP20" s="16">
        <f t="shared" si="2"/>
        <v>0</v>
      </c>
      <c r="BQ20" s="17">
        <f t="shared" si="2"/>
        <v>0</v>
      </c>
    </row>
    <row r="21" spans="2:69" x14ac:dyDescent="0.35">
      <c r="B21" s="52"/>
      <c r="C21"/>
      <c r="D21" t="s">
        <v>21</v>
      </c>
      <c r="E21" s="22"/>
      <c r="F21" s="110" t="s">
        <v>224</v>
      </c>
      <c r="G21" s="24"/>
      <c r="H21" s="30"/>
      <c r="I21"/>
      <c r="J21" s="16">
        <f>E21</f>
        <v>0</v>
      </c>
      <c r="K21" s="16">
        <f t="shared" ref="K21:AP21" si="3">J21*(1+$G21)</f>
        <v>0</v>
      </c>
      <c r="L21" s="16">
        <f t="shared" si="3"/>
        <v>0</v>
      </c>
      <c r="M21" s="16">
        <f t="shared" si="3"/>
        <v>0</v>
      </c>
      <c r="N21" s="16">
        <f t="shared" si="3"/>
        <v>0</v>
      </c>
      <c r="O21" s="16">
        <f t="shared" si="3"/>
        <v>0</v>
      </c>
      <c r="P21" s="16">
        <f t="shared" si="3"/>
        <v>0</v>
      </c>
      <c r="Q21" s="16">
        <f t="shared" si="3"/>
        <v>0</v>
      </c>
      <c r="R21" s="16">
        <f t="shared" si="3"/>
        <v>0</v>
      </c>
      <c r="S21" s="16">
        <f t="shared" si="3"/>
        <v>0</v>
      </c>
      <c r="T21" s="16">
        <f t="shared" si="3"/>
        <v>0</v>
      </c>
      <c r="U21" s="16">
        <f t="shared" si="3"/>
        <v>0</v>
      </c>
      <c r="V21" s="16">
        <f t="shared" si="3"/>
        <v>0</v>
      </c>
      <c r="W21" s="16">
        <f t="shared" si="3"/>
        <v>0</v>
      </c>
      <c r="X21" s="16">
        <f t="shared" si="3"/>
        <v>0</v>
      </c>
      <c r="Y21" s="16">
        <f t="shared" si="3"/>
        <v>0</v>
      </c>
      <c r="Z21" s="16">
        <f t="shared" si="3"/>
        <v>0</v>
      </c>
      <c r="AA21" s="16">
        <f t="shared" si="3"/>
        <v>0</v>
      </c>
      <c r="AB21" s="16">
        <f t="shared" si="3"/>
        <v>0</v>
      </c>
      <c r="AC21" s="16">
        <f t="shared" si="3"/>
        <v>0</v>
      </c>
      <c r="AD21" s="16">
        <f t="shared" si="3"/>
        <v>0</v>
      </c>
      <c r="AE21" s="16">
        <f t="shared" si="3"/>
        <v>0</v>
      </c>
      <c r="AF21" s="16">
        <f t="shared" si="3"/>
        <v>0</v>
      </c>
      <c r="AG21" s="16">
        <f t="shared" si="3"/>
        <v>0</v>
      </c>
      <c r="AH21" s="16">
        <f t="shared" si="3"/>
        <v>0</v>
      </c>
      <c r="AI21" s="16">
        <f t="shared" si="3"/>
        <v>0</v>
      </c>
      <c r="AJ21" s="16">
        <f t="shared" si="3"/>
        <v>0</v>
      </c>
      <c r="AK21" s="16">
        <f t="shared" si="3"/>
        <v>0</v>
      </c>
      <c r="AL21" s="16">
        <f t="shared" si="3"/>
        <v>0</v>
      </c>
      <c r="AM21" s="16">
        <f t="shared" si="3"/>
        <v>0</v>
      </c>
      <c r="AN21" s="16">
        <f t="shared" si="3"/>
        <v>0</v>
      </c>
      <c r="AO21" s="16">
        <f t="shared" si="3"/>
        <v>0</v>
      </c>
      <c r="AP21" s="16">
        <f t="shared" si="3"/>
        <v>0</v>
      </c>
      <c r="AQ21" s="16">
        <f t="shared" ref="AQ21:BQ21" si="4">AP21*(1+$G21)</f>
        <v>0</v>
      </c>
      <c r="AR21" s="16">
        <f t="shared" si="4"/>
        <v>0</v>
      </c>
      <c r="AS21" s="16">
        <f t="shared" si="4"/>
        <v>0</v>
      </c>
      <c r="AT21" s="16">
        <f t="shared" si="4"/>
        <v>0</v>
      </c>
      <c r="AU21" s="16">
        <f t="shared" si="4"/>
        <v>0</v>
      </c>
      <c r="AV21" s="16">
        <f t="shared" si="4"/>
        <v>0</v>
      </c>
      <c r="AW21" s="16">
        <f t="shared" si="4"/>
        <v>0</v>
      </c>
      <c r="AX21" s="16">
        <f t="shared" si="4"/>
        <v>0</v>
      </c>
      <c r="AY21" s="16">
        <f t="shared" si="4"/>
        <v>0</v>
      </c>
      <c r="AZ21" s="16">
        <f t="shared" si="4"/>
        <v>0</v>
      </c>
      <c r="BA21" s="16">
        <f t="shared" si="4"/>
        <v>0</v>
      </c>
      <c r="BB21" s="16">
        <f t="shared" si="4"/>
        <v>0</v>
      </c>
      <c r="BC21" s="16">
        <f t="shared" si="4"/>
        <v>0</v>
      </c>
      <c r="BD21" s="16">
        <f t="shared" si="4"/>
        <v>0</v>
      </c>
      <c r="BE21" s="16">
        <f t="shared" si="4"/>
        <v>0</v>
      </c>
      <c r="BF21" s="16">
        <f t="shared" si="4"/>
        <v>0</v>
      </c>
      <c r="BG21" s="16">
        <f t="shared" si="4"/>
        <v>0</v>
      </c>
      <c r="BH21" s="16">
        <f t="shared" si="4"/>
        <v>0</v>
      </c>
      <c r="BI21" s="16">
        <f t="shared" si="4"/>
        <v>0</v>
      </c>
      <c r="BJ21" s="16">
        <f t="shared" si="4"/>
        <v>0</v>
      </c>
      <c r="BK21" s="16">
        <f t="shared" si="4"/>
        <v>0</v>
      </c>
      <c r="BL21" s="16">
        <f t="shared" si="4"/>
        <v>0</v>
      </c>
      <c r="BM21" s="16">
        <f t="shared" si="4"/>
        <v>0</v>
      </c>
      <c r="BN21" s="16">
        <f t="shared" si="4"/>
        <v>0</v>
      </c>
      <c r="BO21" s="16">
        <f t="shared" si="4"/>
        <v>0</v>
      </c>
      <c r="BP21" s="16">
        <f t="shared" si="4"/>
        <v>0</v>
      </c>
      <c r="BQ21" s="17">
        <f t="shared" si="4"/>
        <v>0</v>
      </c>
    </row>
    <row r="22" spans="2:69" x14ac:dyDescent="0.35">
      <c r="B22" s="52"/>
      <c r="C22"/>
      <c r="D22" t="s">
        <v>23</v>
      </c>
      <c r="E22" s="22"/>
      <c r="F22" s="110" t="s">
        <v>224</v>
      </c>
      <c r="G22" s="24"/>
      <c r="H22" s="30"/>
      <c r="I22"/>
      <c r="J22" s="16">
        <f>E22</f>
        <v>0</v>
      </c>
      <c r="K22" s="16">
        <f t="shared" ref="K22:AP22" si="5">J22*(1+$G22)</f>
        <v>0</v>
      </c>
      <c r="L22" s="16">
        <f t="shared" si="5"/>
        <v>0</v>
      </c>
      <c r="M22" s="16">
        <f t="shared" si="5"/>
        <v>0</v>
      </c>
      <c r="N22" s="16">
        <f t="shared" si="5"/>
        <v>0</v>
      </c>
      <c r="O22" s="16">
        <f t="shared" si="5"/>
        <v>0</v>
      </c>
      <c r="P22" s="16">
        <f t="shared" si="5"/>
        <v>0</v>
      </c>
      <c r="Q22" s="16">
        <f t="shared" si="5"/>
        <v>0</v>
      </c>
      <c r="R22" s="16">
        <f t="shared" si="5"/>
        <v>0</v>
      </c>
      <c r="S22" s="16">
        <f t="shared" si="5"/>
        <v>0</v>
      </c>
      <c r="T22" s="16">
        <f t="shared" si="5"/>
        <v>0</v>
      </c>
      <c r="U22" s="16">
        <f t="shared" si="5"/>
        <v>0</v>
      </c>
      <c r="V22" s="16">
        <f t="shared" si="5"/>
        <v>0</v>
      </c>
      <c r="W22" s="16">
        <f t="shared" si="5"/>
        <v>0</v>
      </c>
      <c r="X22" s="16">
        <f t="shared" si="5"/>
        <v>0</v>
      </c>
      <c r="Y22" s="16">
        <f t="shared" si="5"/>
        <v>0</v>
      </c>
      <c r="Z22" s="16">
        <f t="shared" si="5"/>
        <v>0</v>
      </c>
      <c r="AA22" s="16">
        <f t="shared" si="5"/>
        <v>0</v>
      </c>
      <c r="AB22" s="16">
        <f t="shared" si="5"/>
        <v>0</v>
      </c>
      <c r="AC22" s="16">
        <f t="shared" si="5"/>
        <v>0</v>
      </c>
      <c r="AD22" s="16">
        <f t="shared" si="5"/>
        <v>0</v>
      </c>
      <c r="AE22" s="16">
        <f t="shared" si="5"/>
        <v>0</v>
      </c>
      <c r="AF22" s="16">
        <f t="shared" si="5"/>
        <v>0</v>
      </c>
      <c r="AG22" s="16">
        <f t="shared" si="5"/>
        <v>0</v>
      </c>
      <c r="AH22" s="16">
        <f t="shared" si="5"/>
        <v>0</v>
      </c>
      <c r="AI22" s="16">
        <f t="shared" si="5"/>
        <v>0</v>
      </c>
      <c r="AJ22" s="16">
        <f t="shared" si="5"/>
        <v>0</v>
      </c>
      <c r="AK22" s="16">
        <f t="shared" si="5"/>
        <v>0</v>
      </c>
      <c r="AL22" s="16">
        <f t="shared" si="5"/>
        <v>0</v>
      </c>
      <c r="AM22" s="16">
        <f t="shared" si="5"/>
        <v>0</v>
      </c>
      <c r="AN22" s="16">
        <f t="shared" si="5"/>
        <v>0</v>
      </c>
      <c r="AO22" s="16">
        <f t="shared" si="5"/>
        <v>0</v>
      </c>
      <c r="AP22" s="16">
        <f t="shared" si="5"/>
        <v>0</v>
      </c>
      <c r="AQ22" s="16">
        <f t="shared" ref="AQ22:BQ22" si="6">AP22*(1+$G22)</f>
        <v>0</v>
      </c>
      <c r="AR22" s="16">
        <f t="shared" si="6"/>
        <v>0</v>
      </c>
      <c r="AS22" s="16">
        <f t="shared" si="6"/>
        <v>0</v>
      </c>
      <c r="AT22" s="16">
        <f t="shared" si="6"/>
        <v>0</v>
      </c>
      <c r="AU22" s="16">
        <f t="shared" si="6"/>
        <v>0</v>
      </c>
      <c r="AV22" s="16">
        <f t="shared" si="6"/>
        <v>0</v>
      </c>
      <c r="AW22" s="16">
        <f t="shared" si="6"/>
        <v>0</v>
      </c>
      <c r="AX22" s="16">
        <f t="shared" si="6"/>
        <v>0</v>
      </c>
      <c r="AY22" s="16">
        <f t="shared" si="6"/>
        <v>0</v>
      </c>
      <c r="AZ22" s="16">
        <f t="shared" si="6"/>
        <v>0</v>
      </c>
      <c r="BA22" s="16">
        <f t="shared" si="6"/>
        <v>0</v>
      </c>
      <c r="BB22" s="16">
        <f t="shared" si="6"/>
        <v>0</v>
      </c>
      <c r="BC22" s="16">
        <f t="shared" si="6"/>
        <v>0</v>
      </c>
      <c r="BD22" s="16">
        <f t="shared" si="6"/>
        <v>0</v>
      </c>
      <c r="BE22" s="16">
        <f t="shared" si="6"/>
        <v>0</v>
      </c>
      <c r="BF22" s="16">
        <f t="shared" si="6"/>
        <v>0</v>
      </c>
      <c r="BG22" s="16">
        <f t="shared" si="6"/>
        <v>0</v>
      </c>
      <c r="BH22" s="16">
        <f t="shared" si="6"/>
        <v>0</v>
      </c>
      <c r="BI22" s="16">
        <f t="shared" si="6"/>
        <v>0</v>
      </c>
      <c r="BJ22" s="16">
        <f t="shared" si="6"/>
        <v>0</v>
      </c>
      <c r="BK22" s="16">
        <f t="shared" si="6"/>
        <v>0</v>
      </c>
      <c r="BL22" s="16">
        <f t="shared" si="6"/>
        <v>0</v>
      </c>
      <c r="BM22" s="16">
        <f t="shared" si="6"/>
        <v>0</v>
      </c>
      <c r="BN22" s="16">
        <f t="shared" si="6"/>
        <v>0</v>
      </c>
      <c r="BO22" s="16">
        <f t="shared" si="6"/>
        <v>0</v>
      </c>
      <c r="BP22" s="16">
        <f t="shared" si="6"/>
        <v>0</v>
      </c>
      <c r="BQ22" s="17">
        <f t="shared" si="6"/>
        <v>0</v>
      </c>
    </row>
    <row r="23" spans="2:69" s="13" customFormat="1" x14ac:dyDescent="0.35">
      <c r="B23" s="12"/>
      <c r="C23" s="33"/>
      <c r="D23" s="33" t="s">
        <v>24</v>
      </c>
      <c r="E23" s="23">
        <f>SUM(E20:E22)</f>
        <v>0</v>
      </c>
      <c r="F23" s="110" t="s">
        <v>224</v>
      </c>
      <c r="G23" s="23"/>
      <c r="H23" s="66"/>
      <c r="I23" s="33"/>
      <c r="J23" s="18">
        <f t="shared" ref="J23:AO23" si="7">SUM(J20:J22)</f>
        <v>0</v>
      </c>
      <c r="K23" s="18">
        <f t="shared" si="7"/>
        <v>0</v>
      </c>
      <c r="L23" s="18">
        <f t="shared" si="7"/>
        <v>0</v>
      </c>
      <c r="M23" s="18">
        <f t="shared" si="7"/>
        <v>0</v>
      </c>
      <c r="N23" s="18">
        <f t="shared" si="7"/>
        <v>0</v>
      </c>
      <c r="O23" s="18">
        <f t="shared" si="7"/>
        <v>0</v>
      </c>
      <c r="P23" s="18">
        <f t="shared" si="7"/>
        <v>0</v>
      </c>
      <c r="Q23" s="18">
        <f t="shared" si="7"/>
        <v>0</v>
      </c>
      <c r="R23" s="18">
        <f t="shared" si="7"/>
        <v>0</v>
      </c>
      <c r="S23" s="18">
        <f t="shared" si="7"/>
        <v>0</v>
      </c>
      <c r="T23" s="18">
        <f t="shared" si="7"/>
        <v>0</v>
      </c>
      <c r="U23" s="18">
        <f t="shared" si="7"/>
        <v>0</v>
      </c>
      <c r="V23" s="18">
        <f t="shared" si="7"/>
        <v>0</v>
      </c>
      <c r="W23" s="18">
        <f t="shared" si="7"/>
        <v>0</v>
      </c>
      <c r="X23" s="18">
        <f t="shared" si="7"/>
        <v>0</v>
      </c>
      <c r="Y23" s="18">
        <f t="shared" si="7"/>
        <v>0</v>
      </c>
      <c r="Z23" s="18">
        <f t="shared" si="7"/>
        <v>0</v>
      </c>
      <c r="AA23" s="18">
        <f t="shared" si="7"/>
        <v>0</v>
      </c>
      <c r="AB23" s="18">
        <f t="shared" si="7"/>
        <v>0</v>
      </c>
      <c r="AC23" s="18">
        <f t="shared" si="7"/>
        <v>0</v>
      </c>
      <c r="AD23" s="18">
        <f t="shared" si="7"/>
        <v>0</v>
      </c>
      <c r="AE23" s="18">
        <f t="shared" si="7"/>
        <v>0</v>
      </c>
      <c r="AF23" s="18">
        <f t="shared" si="7"/>
        <v>0</v>
      </c>
      <c r="AG23" s="18">
        <f t="shared" si="7"/>
        <v>0</v>
      </c>
      <c r="AH23" s="18">
        <f t="shared" si="7"/>
        <v>0</v>
      </c>
      <c r="AI23" s="18">
        <f t="shared" si="7"/>
        <v>0</v>
      </c>
      <c r="AJ23" s="18">
        <f t="shared" si="7"/>
        <v>0</v>
      </c>
      <c r="AK23" s="18">
        <f t="shared" si="7"/>
        <v>0</v>
      </c>
      <c r="AL23" s="18">
        <f t="shared" si="7"/>
        <v>0</v>
      </c>
      <c r="AM23" s="18">
        <f t="shared" si="7"/>
        <v>0</v>
      </c>
      <c r="AN23" s="18">
        <f t="shared" si="7"/>
        <v>0</v>
      </c>
      <c r="AO23" s="18">
        <f t="shared" si="7"/>
        <v>0</v>
      </c>
      <c r="AP23" s="18">
        <f t="shared" ref="AP23:BQ23" si="8">SUM(AP20:AP22)</f>
        <v>0</v>
      </c>
      <c r="AQ23" s="18">
        <f t="shared" si="8"/>
        <v>0</v>
      </c>
      <c r="AR23" s="18">
        <f t="shared" si="8"/>
        <v>0</v>
      </c>
      <c r="AS23" s="18">
        <f t="shared" si="8"/>
        <v>0</v>
      </c>
      <c r="AT23" s="18">
        <f t="shared" si="8"/>
        <v>0</v>
      </c>
      <c r="AU23" s="18">
        <f t="shared" si="8"/>
        <v>0</v>
      </c>
      <c r="AV23" s="18">
        <f t="shared" si="8"/>
        <v>0</v>
      </c>
      <c r="AW23" s="18">
        <f t="shared" si="8"/>
        <v>0</v>
      </c>
      <c r="AX23" s="18">
        <f t="shared" si="8"/>
        <v>0</v>
      </c>
      <c r="AY23" s="18">
        <f t="shared" si="8"/>
        <v>0</v>
      </c>
      <c r="AZ23" s="18">
        <f t="shared" si="8"/>
        <v>0</v>
      </c>
      <c r="BA23" s="18">
        <f t="shared" si="8"/>
        <v>0</v>
      </c>
      <c r="BB23" s="18">
        <f t="shared" si="8"/>
        <v>0</v>
      </c>
      <c r="BC23" s="18">
        <f t="shared" si="8"/>
        <v>0</v>
      </c>
      <c r="BD23" s="18">
        <f t="shared" si="8"/>
        <v>0</v>
      </c>
      <c r="BE23" s="18">
        <f t="shared" si="8"/>
        <v>0</v>
      </c>
      <c r="BF23" s="18">
        <f t="shared" si="8"/>
        <v>0</v>
      </c>
      <c r="BG23" s="18">
        <f t="shared" si="8"/>
        <v>0</v>
      </c>
      <c r="BH23" s="18">
        <f t="shared" si="8"/>
        <v>0</v>
      </c>
      <c r="BI23" s="18">
        <f t="shared" si="8"/>
        <v>0</v>
      </c>
      <c r="BJ23" s="18">
        <f t="shared" si="8"/>
        <v>0</v>
      </c>
      <c r="BK23" s="18">
        <f t="shared" si="8"/>
        <v>0</v>
      </c>
      <c r="BL23" s="18">
        <f t="shared" si="8"/>
        <v>0</v>
      </c>
      <c r="BM23" s="18">
        <f t="shared" si="8"/>
        <v>0</v>
      </c>
      <c r="BN23" s="18">
        <f t="shared" si="8"/>
        <v>0</v>
      </c>
      <c r="BO23" s="18">
        <f t="shared" si="8"/>
        <v>0</v>
      </c>
      <c r="BP23" s="18">
        <f t="shared" si="8"/>
        <v>0</v>
      </c>
      <c r="BQ23" s="19">
        <f t="shared" si="8"/>
        <v>0</v>
      </c>
    </row>
    <row r="24" spans="2:69" s="4" customFormat="1" ht="5.5" customHeight="1" x14ac:dyDescent="0.15">
      <c r="B24" s="55"/>
      <c r="C24" s="35"/>
      <c r="D24" s="35"/>
      <c r="E24" s="20"/>
      <c r="F24" s="95"/>
      <c r="G24" s="20"/>
      <c r="H24" s="32"/>
      <c r="I24" s="35"/>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1"/>
    </row>
    <row r="25" spans="2:69" x14ac:dyDescent="0.35">
      <c r="B25" s="52"/>
      <c r="C25"/>
      <c r="D25" t="s">
        <v>25</v>
      </c>
      <c r="E25" s="22"/>
      <c r="F25" s="110" t="s">
        <v>224</v>
      </c>
      <c r="G25" s="24"/>
      <c r="H25" s="30"/>
      <c r="I25"/>
      <c r="J25" s="16">
        <f>E25</f>
        <v>0</v>
      </c>
      <c r="K25" s="16">
        <f t="shared" ref="K25:AP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6">
        <f t="shared" si="9"/>
        <v>0</v>
      </c>
      <c r="AL25" s="16">
        <f t="shared" si="9"/>
        <v>0</v>
      </c>
      <c r="AM25" s="16">
        <f t="shared" si="9"/>
        <v>0</v>
      </c>
      <c r="AN25" s="16">
        <f t="shared" si="9"/>
        <v>0</v>
      </c>
      <c r="AO25" s="16">
        <f t="shared" si="9"/>
        <v>0</v>
      </c>
      <c r="AP25" s="16">
        <f t="shared" si="9"/>
        <v>0</v>
      </c>
      <c r="AQ25" s="16">
        <f t="shared" ref="AQ25:BQ25" si="10">AP25*(1+$G25)</f>
        <v>0</v>
      </c>
      <c r="AR25" s="16">
        <f t="shared" si="10"/>
        <v>0</v>
      </c>
      <c r="AS25" s="16">
        <f t="shared" si="10"/>
        <v>0</v>
      </c>
      <c r="AT25" s="16">
        <f t="shared" si="10"/>
        <v>0</v>
      </c>
      <c r="AU25" s="16">
        <f t="shared" si="10"/>
        <v>0</v>
      </c>
      <c r="AV25" s="16">
        <f t="shared" si="10"/>
        <v>0</v>
      </c>
      <c r="AW25" s="16">
        <f t="shared" si="10"/>
        <v>0</v>
      </c>
      <c r="AX25" s="16">
        <f t="shared" si="10"/>
        <v>0</v>
      </c>
      <c r="AY25" s="16">
        <f t="shared" si="10"/>
        <v>0</v>
      </c>
      <c r="AZ25" s="16">
        <f t="shared" si="10"/>
        <v>0</v>
      </c>
      <c r="BA25" s="16">
        <f t="shared" si="10"/>
        <v>0</v>
      </c>
      <c r="BB25" s="16">
        <f t="shared" si="10"/>
        <v>0</v>
      </c>
      <c r="BC25" s="16">
        <f t="shared" si="10"/>
        <v>0</v>
      </c>
      <c r="BD25" s="16">
        <f t="shared" si="10"/>
        <v>0</v>
      </c>
      <c r="BE25" s="16">
        <f t="shared" si="10"/>
        <v>0</v>
      </c>
      <c r="BF25" s="16">
        <f t="shared" si="10"/>
        <v>0</v>
      </c>
      <c r="BG25" s="16">
        <f t="shared" si="10"/>
        <v>0</v>
      </c>
      <c r="BH25" s="16">
        <f t="shared" si="10"/>
        <v>0</v>
      </c>
      <c r="BI25" s="16">
        <f t="shared" si="10"/>
        <v>0</v>
      </c>
      <c r="BJ25" s="16">
        <f t="shared" si="10"/>
        <v>0</v>
      </c>
      <c r="BK25" s="16">
        <f t="shared" si="10"/>
        <v>0</v>
      </c>
      <c r="BL25" s="16">
        <f t="shared" si="10"/>
        <v>0</v>
      </c>
      <c r="BM25" s="16">
        <f t="shared" si="10"/>
        <v>0</v>
      </c>
      <c r="BN25" s="16">
        <f t="shared" si="10"/>
        <v>0</v>
      </c>
      <c r="BO25" s="16">
        <f t="shared" si="10"/>
        <v>0</v>
      </c>
      <c r="BP25" s="16">
        <f t="shared" si="10"/>
        <v>0</v>
      </c>
      <c r="BQ25" s="17">
        <f t="shared" si="10"/>
        <v>0</v>
      </c>
    </row>
    <row r="26" spans="2:69" x14ac:dyDescent="0.35">
      <c r="B26" s="52"/>
      <c r="C26"/>
      <c r="D26" t="s">
        <v>26</v>
      </c>
      <c r="E26" s="22"/>
      <c r="F26" s="110" t="s">
        <v>224</v>
      </c>
      <c r="G26" s="24"/>
      <c r="H26" s="30"/>
      <c r="I26"/>
      <c r="J26" s="16">
        <f>E26</f>
        <v>0</v>
      </c>
      <c r="K26" s="16">
        <f t="shared" ref="K26:AP26" si="11">J26*(1+$G26)</f>
        <v>0</v>
      </c>
      <c r="L26" s="16">
        <f t="shared" si="11"/>
        <v>0</v>
      </c>
      <c r="M26" s="16">
        <f t="shared" si="11"/>
        <v>0</v>
      </c>
      <c r="N26" s="16">
        <f t="shared" si="11"/>
        <v>0</v>
      </c>
      <c r="O26" s="16">
        <f t="shared" si="11"/>
        <v>0</v>
      </c>
      <c r="P26" s="16">
        <f t="shared" si="11"/>
        <v>0</v>
      </c>
      <c r="Q26" s="16">
        <f t="shared" si="11"/>
        <v>0</v>
      </c>
      <c r="R26" s="16">
        <f t="shared" si="11"/>
        <v>0</v>
      </c>
      <c r="S26" s="16">
        <f t="shared" si="11"/>
        <v>0</v>
      </c>
      <c r="T26" s="16">
        <f t="shared" si="11"/>
        <v>0</v>
      </c>
      <c r="U26" s="16">
        <f t="shared" si="11"/>
        <v>0</v>
      </c>
      <c r="V26" s="16">
        <f t="shared" si="11"/>
        <v>0</v>
      </c>
      <c r="W26" s="16">
        <f t="shared" si="11"/>
        <v>0</v>
      </c>
      <c r="X26" s="16">
        <f t="shared" si="11"/>
        <v>0</v>
      </c>
      <c r="Y26" s="16">
        <f t="shared" si="11"/>
        <v>0</v>
      </c>
      <c r="Z26" s="16">
        <f t="shared" si="11"/>
        <v>0</v>
      </c>
      <c r="AA26" s="16">
        <f t="shared" si="11"/>
        <v>0</v>
      </c>
      <c r="AB26" s="16">
        <f t="shared" si="11"/>
        <v>0</v>
      </c>
      <c r="AC26" s="16">
        <f t="shared" si="11"/>
        <v>0</v>
      </c>
      <c r="AD26" s="16">
        <f t="shared" si="11"/>
        <v>0</v>
      </c>
      <c r="AE26" s="16">
        <f t="shared" si="11"/>
        <v>0</v>
      </c>
      <c r="AF26" s="16">
        <f t="shared" si="11"/>
        <v>0</v>
      </c>
      <c r="AG26" s="16">
        <f t="shared" si="11"/>
        <v>0</v>
      </c>
      <c r="AH26" s="16">
        <f t="shared" si="11"/>
        <v>0</v>
      </c>
      <c r="AI26" s="16">
        <f t="shared" si="11"/>
        <v>0</v>
      </c>
      <c r="AJ26" s="16">
        <f t="shared" si="11"/>
        <v>0</v>
      </c>
      <c r="AK26" s="16">
        <f t="shared" si="11"/>
        <v>0</v>
      </c>
      <c r="AL26" s="16">
        <f t="shared" si="11"/>
        <v>0</v>
      </c>
      <c r="AM26" s="16">
        <f t="shared" si="11"/>
        <v>0</v>
      </c>
      <c r="AN26" s="16">
        <f t="shared" si="11"/>
        <v>0</v>
      </c>
      <c r="AO26" s="16">
        <f t="shared" si="11"/>
        <v>0</v>
      </c>
      <c r="AP26" s="16">
        <f t="shared" si="11"/>
        <v>0</v>
      </c>
      <c r="AQ26" s="16">
        <f t="shared" ref="AQ26:BQ26" si="12">AP26*(1+$G26)</f>
        <v>0</v>
      </c>
      <c r="AR26" s="16">
        <f t="shared" si="12"/>
        <v>0</v>
      </c>
      <c r="AS26" s="16">
        <f t="shared" si="12"/>
        <v>0</v>
      </c>
      <c r="AT26" s="16">
        <f t="shared" si="12"/>
        <v>0</v>
      </c>
      <c r="AU26" s="16">
        <f t="shared" si="12"/>
        <v>0</v>
      </c>
      <c r="AV26" s="16">
        <f t="shared" si="12"/>
        <v>0</v>
      </c>
      <c r="AW26" s="16">
        <f t="shared" si="12"/>
        <v>0</v>
      </c>
      <c r="AX26" s="16">
        <f t="shared" si="12"/>
        <v>0</v>
      </c>
      <c r="AY26" s="16">
        <f t="shared" si="12"/>
        <v>0</v>
      </c>
      <c r="AZ26" s="16">
        <f t="shared" si="12"/>
        <v>0</v>
      </c>
      <c r="BA26" s="16">
        <f t="shared" si="12"/>
        <v>0</v>
      </c>
      <c r="BB26" s="16">
        <f t="shared" si="12"/>
        <v>0</v>
      </c>
      <c r="BC26" s="16">
        <f t="shared" si="12"/>
        <v>0</v>
      </c>
      <c r="BD26" s="16">
        <f t="shared" si="12"/>
        <v>0</v>
      </c>
      <c r="BE26" s="16">
        <f t="shared" si="12"/>
        <v>0</v>
      </c>
      <c r="BF26" s="16">
        <f t="shared" si="12"/>
        <v>0</v>
      </c>
      <c r="BG26" s="16">
        <f t="shared" si="12"/>
        <v>0</v>
      </c>
      <c r="BH26" s="16">
        <f t="shared" si="12"/>
        <v>0</v>
      </c>
      <c r="BI26" s="16">
        <f t="shared" si="12"/>
        <v>0</v>
      </c>
      <c r="BJ26" s="16">
        <f t="shared" si="12"/>
        <v>0</v>
      </c>
      <c r="BK26" s="16">
        <f t="shared" si="12"/>
        <v>0</v>
      </c>
      <c r="BL26" s="16">
        <f t="shared" si="12"/>
        <v>0</v>
      </c>
      <c r="BM26" s="16">
        <f t="shared" si="12"/>
        <v>0</v>
      </c>
      <c r="BN26" s="16">
        <f t="shared" si="12"/>
        <v>0</v>
      </c>
      <c r="BO26" s="16">
        <f t="shared" si="12"/>
        <v>0</v>
      </c>
      <c r="BP26" s="16">
        <f t="shared" si="12"/>
        <v>0</v>
      </c>
      <c r="BQ26" s="17">
        <f t="shared" si="12"/>
        <v>0</v>
      </c>
    </row>
    <row r="27" spans="2:69" x14ac:dyDescent="0.35">
      <c r="B27" s="52"/>
      <c r="C27"/>
      <c r="D27" t="s">
        <v>28</v>
      </c>
      <c r="E27" s="22"/>
      <c r="F27" s="110" t="s">
        <v>224</v>
      </c>
      <c r="G27" s="24"/>
      <c r="H27" s="30"/>
      <c r="I27"/>
      <c r="J27" s="16">
        <f>E27</f>
        <v>0</v>
      </c>
      <c r="K27" s="16">
        <f t="shared" ref="K27:AP27" si="13">J27*(1+$G27)</f>
        <v>0</v>
      </c>
      <c r="L27" s="16">
        <f t="shared" si="13"/>
        <v>0</v>
      </c>
      <c r="M27" s="16">
        <f t="shared" si="13"/>
        <v>0</v>
      </c>
      <c r="N27" s="16">
        <f t="shared" si="13"/>
        <v>0</v>
      </c>
      <c r="O27" s="16">
        <f t="shared" si="13"/>
        <v>0</v>
      </c>
      <c r="P27" s="16">
        <f t="shared" si="13"/>
        <v>0</v>
      </c>
      <c r="Q27" s="16">
        <f t="shared" si="13"/>
        <v>0</v>
      </c>
      <c r="R27" s="16">
        <f t="shared" si="13"/>
        <v>0</v>
      </c>
      <c r="S27" s="16">
        <f t="shared" si="13"/>
        <v>0</v>
      </c>
      <c r="T27" s="16">
        <f t="shared" si="13"/>
        <v>0</v>
      </c>
      <c r="U27" s="16">
        <f t="shared" si="13"/>
        <v>0</v>
      </c>
      <c r="V27" s="16">
        <f t="shared" si="13"/>
        <v>0</v>
      </c>
      <c r="W27" s="16">
        <f t="shared" si="13"/>
        <v>0</v>
      </c>
      <c r="X27" s="16">
        <f t="shared" si="13"/>
        <v>0</v>
      </c>
      <c r="Y27" s="16">
        <f t="shared" si="13"/>
        <v>0</v>
      </c>
      <c r="Z27" s="16">
        <f t="shared" si="13"/>
        <v>0</v>
      </c>
      <c r="AA27" s="16">
        <f t="shared" si="13"/>
        <v>0</v>
      </c>
      <c r="AB27" s="16">
        <f t="shared" si="13"/>
        <v>0</v>
      </c>
      <c r="AC27" s="16">
        <f t="shared" si="13"/>
        <v>0</v>
      </c>
      <c r="AD27" s="16">
        <f t="shared" si="13"/>
        <v>0</v>
      </c>
      <c r="AE27" s="16">
        <f t="shared" si="13"/>
        <v>0</v>
      </c>
      <c r="AF27" s="16">
        <f t="shared" si="13"/>
        <v>0</v>
      </c>
      <c r="AG27" s="16">
        <f t="shared" si="13"/>
        <v>0</v>
      </c>
      <c r="AH27" s="16">
        <f t="shared" si="13"/>
        <v>0</v>
      </c>
      <c r="AI27" s="16">
        <f t="shared" si="13"/>
        <v>0</v>
      </c>
      <c r="AJ27" s="16">
        <f t="shared" si="13"/>
        <v>0</v>
      </c>
      <c r="AK27" s="16">
        <f t="shared" si="13"/>
        <v>0</v>
      </c>
      <c r="AL27" s="16">
        <f t="shared" si="13"/>
        <v>0</v>
      </c>
      <c r="AM27" s="16">
        <f t="shared" si="13"/>
        <v>0</v>
      </c>
      <c r="AN27" s="16">
        <f t="shared" si="13"/>
        <v>0</v>
      </c>
      <c r="AO27" s="16">
        <f t="shared" si="13"/>
        <v>0</v>
      </c>
      <c r="AP27" s="16">
        <f t="shared" si="13"/>
        <v>0</v>
      </c>
      <c r="AQ27" s="16">
        <f t="shared" ref="AQ27:BQ27" si="14">AP27*(1+$G27)</f>
        <v>0</v>
      </c>
      <c r="AR27" s="16">
        <f t="shared" si="14"/>
        <v>0</v>
      </c>
      <c r="AS27" s="16">
        <f t="shared" si="14"/>
        <v>0</v>
      </c>
      <c r="AT27" s="16">
        <f t="shared" si="14"/>
        <v>0</v>
      </c>
      <c r="AU27" s="16">
        <f t="shared" si="14"/>
        <v>0</v>
      </c>
      <c r="AV27" s="16">
        <f t="shared" si="14"/>
        <v>0</v>
      </c>
      <c r="AW27" s="16">
        <f t="shared" si="14"/>
        <v>0</v>
      </c>
      <c r="AX27" s="16">
        <f t="shared" si="14"/>
        <v>0</v>
      </c>
      <c r="AY27" s="16">
        <f t="shared" si="14"/>
        <v>0</v>
      </c>
      <c r="AZ27" s="16">
        <f t="shared" si="14"/>
        <v>0</v>
      </c>
      <c r="BA27" s="16">
        <f t="shared" si="14"/>
        <v>0</v>
      </c>
      <c r="BB27" s="16">
        <f t="shared" si="14"/>
        <v>0</v>
      </c>
      <c r="BC27" s="16">
        <f t="shared" si="14"/>
        <v>0</v>
      </c>
      <c r="BD27" s="16">
        <f t="shared" si="14"/>
        <v>0</v>
      </c>
      <c r="BE27" s="16">
        <f t="shared" si="14"/>
        <v>0</v>
      </c>
      <c r="BF27" s="16">
        <f t="shared" si="14"/>
        <v>0</v>
      </c>
      <c r="BG27" s="16">
        <f t="shared" si="14"/>
        <v>0</v>
      </c>
      <c r="BH27" s="16">
        <f t="shared" si="14"/>
        <v>0</v>
      </c>
      <c r="BI27" s="16">
        <f t="shared" si="14"/>
        <v>0</v>
      </c>
      <c r="BJ27" s="16">
        <f t="shared" si="14"/>
        <v>0</v>
      </c>
      <c r="BK27" s="16">
        <f t="shared" si="14"/>
        <v>0</v>
      </c>
      <c r="BL27" s="16">
        <f t="shared" si="14"/>
        <v>0</v>
      </c>
      <c r="BM27" s="16">
        <f t="shared" si="14"/>
        <v>0</v>
      </c>
      <c r="BN27" s="16">
        <f t="shared" si="14"/>
        <v>0</v>
      </c>
      <c r="BO27" s="16">
        <f t="shared" si="14"/>
        <v>0</v>
      </c>
      <c r="BP27" s="16">
        <f t="shared" si="14"/>
        <v>0</v>
      </c>
      <c r="BQ27" s="17">
        <f t="shared" si="14"/>
        <v>0</v>
      </c>
    </row>
    <row r="28" spans="2:69" s="13" customFormat="1" x14ac:dyDescent="0.35">
      <c r="B28" s="12"/>
      <c r="C28" s="33"/>
      <c r="D28" s="33" t="s">
        <v>168</v>
      </c>
      <c r="E28" s="23">
        <f>SUM(E25:E27)</f>
        <v>0</v>
      </c>
      <c r="F28" s="110" t="s">
        <v>224</v>
      </c>
      <c r="G28" s="23"/>
      <c r="H28" s="66"/>
      <c r="I28" s="33"/>
      <c r="J28" s="18">
        <f t="shared" ref="J28:AO28" si="15">SUM(J25:J27)</f>
        <v>0</v>
      </c>
      <c r="K28" s="18">
        <f t="shared" si="15"/>
        <v>0</v>
      </c>
      <c r="L28" s="18">
        <f t="shared" si="15"/>
        <v>0</v>
      </c>
      <c r="M28" s="18">
        <f t="shared" si="15"/>
        <v>0</v>
      </c>
      <c r="N28" s="18">
        <f t="shared" si="15"/>
        <v>0</v>
      </c>
      <c r="O28" s="18">
        <f t="shared" si="15"/>
        <v>0</v>
      </c>
      <c r="P28" s="18">
        <f t="shared" si="15"/>
        <v>0</v>
      </c>
      <c r="Q28" s="18">
        <f t="shared" si="15"/>
        <v>0</v>
      </c>
      <c r="R28" s="18">
        <f t="shared" si="15"/>
        <v>0</v>
      </c>
      <c r="S28" s="18">
        <f t="shared" si="15"/>
        <v>0</v>
      </c>
      <c r="T28" s="18">
        <f t="shared" si="15"/>
        <v>0</v>
      </c>
      <c r="U28" s="18">
        <f t="shared" si="15"/>
        <v>0</v>
      </c>
      <c r="V28" s="18">
        <f t="shared" si="15"/>
        <v>0</v>
      </c>
      <c r="W28" s="18">
        <f t="shared" si="15"/>
        <v>0</v>
      </c>
      <c r="X28" s="18">
        <f t="shared" si="15"/>
        <v>0</v>
      </c>
      <c r="Y28" s="18">
        <f t="shared" si="15"/>
        <v>0</v>
      </c>
      <c r="Z28" s="18">
        <f t="shared" si="15"/>
        <v>0</v>
      </c>
      <c r="AA28" s="18">
        <f t="shared" si="15"/>
        <v>0</v>
      </c>
      <c r="AB28" s="18">
        <f t="shared" si="15"/>
        <v>0</v>
      </c>
      <c r="AC28" s="18">
        <f t="shared" si="15"/>
        <v>0</v>
      </c>
      <c r="AD28" s="18">
        <f t="shared" si="15"/>
        <v>0</v>
      </c>
      <c r="AE28" s="18">
        <f t="shared" si="15"/>
        <v>0</v>
      </c>
      <c r="AF28" s="18">
        <f t="shared" si="15"/>
        <v>0</v>
      </c>
      <c r="AG28" s="18">
        <f t="shared" si="15"/>
        <v>0</v>
      </c>
      <c r="AH28" s="18">
        <f t="shared" si="15"/>
        <v>0</v>
      </c>
      <c r="AI28" s="18">
        <f t="shared" si="15"/>
        <v>0</v>
      </c>
      <c r="AJ28" s="18">
        <f t="shared" si="15"/>
        <v>0</v>
      </c>
      <c r="AK28" s="18">
        <f t="shared" si="15"/>
        <v>0</v>
      </c>
      <c r="AL28" s="18">
        <f t="shared" si="15"/>
        <v>0</v>
      </c>
      <c r="AM28" s="18">
        <f t="shared" si="15"/>
        <v>0</v>
      </c>
      <c r="AN28" s="18">
        <f t="shared" si="15"/>
        <v>0</v>
      </c>
      <c r="AO28" s="18">
        <f t="shared" si="15"/>
        <v>0</v>
      </c>
      <c r="AP28" s="18">
        <f t="shared" ref="AP28:BQ28" si="16">SUM(AP25:AP27)</f>
        <v>0</v>
      </c>
      <c r="AQ28" s="18">
        <f t="shared" si="16"/>
        <v>0</v>
      </c>
      <c r="AR28" s="18">
        <f t="shared" si="16"/>
        <v>0</v>
      </c>
      <c r="AS28" s="18">
        <f t="shared" si="16"/>
        <v>0</v>
      </c>
      <c r="AT28" s="18">
        <f t="shared" si="16"/>
        <v>0</v>
      </c>
      <c r="AU28" s="18">
        <f t="shared" si="16"/>
        <v>0</v>
      </c>
      <c r="AV28" s="18">
        <f t="shared" si="16"/>
        <v>0</v>
      </c>
      <c r="AW28" s="18">
        <f t="shared" si="16"/>
        <v>0</v>
      </c>
      <c r="AX28" s="18">
        <f t="shared" si="16"/>
        <v>0</v>
      </c>
      <c r="AY28" s="18">
        <f t="shared" si="16"/>
        <v>0</v>
      </c>
      <c r="AZ28" s="18">
        <f t="shared" si="16"/>
        <v>0</v>
      </c>
      <c r="BA28" s="18">
        <f t="shared" si="16"/>
        <v>0</v>
      </c>
      <c r="BB28" s="18">
        <f t="shared" si="16"/>
        <v>0</v>
      </c>
      <c r="BC28" s="18">
        <f t="shared" si="16"/>
        <v>0</v>
      </c>
      <c r="BD28" s="18">
        <f t="shared" si="16"/>
        <v>0</v>
      </c>
      <c r="BE28" s="18">
        <f t="shared" si="16"/>
        <v>0</v>
      </c>
      <c r="BF28" s="18">
        <f t="shared" si="16"/>
        <v>0</v>
      </c>
      <c r="BG28" s="18">
        <f t="shared" si="16"/>
        <v>0</v>
      </c>
      <c r="BH28" s="18">
        <f t="shared" si="16"/>
        <v>0</v>
      </c>
      <c r="BI28" s="18">
        <f t="shared" si="16"/>
        <v>0</v>
      </c>
      <c r="BJ28" s="18">
        <f t="shared" si="16"/>
        <v>0</v>
      </c>
      <c r="BK28" s="18">
        <f t="shared" si="16"/>
        <v>0</v>
      </c>
      <c r="BL28" s="18">
        <f t="shared" si="16"/>
        <v>0</v>
      </c>
      <c r="BM28" s="18">
        <f t="shared" si="16"/>
        <v>0</v>
      </c>
      <c r="BN28" s="18">
        <f t="shared" si="16"/>
        <v>0</v>
      </c>
      <c r="BO28" s="18">
        <f t="shared" si="16"/>
        <v>0</v>
      </c>
      <c r="BP28" s="18">
        <f t="shared" si="16"/>
        <v>0</v>
      </c>
      <c r="BQ28" s="19">
        <f t="shared" si="16"/>
        <v>0</v>
      </c>
    </row>
    <row r="29" spans="2:69" s="4" customFormat="1" ht="5.5" customHeight="1" x14ac:dyDescent="0.15">
      <c r="B29" s="55"/>
      <c r="C29" s="35"/>
      <c r="D29" s="35"/>
      <c r="E29" s="20"/>
      <c r="F29" s="95"/>
      <c r="G29" s="20"/>
      <c r="H29" s="32"/>
      <c r="I29" s="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2:69" x14ac:dyDescent="0.35">
      <c r="B30" s="52"/>
      <c r="C30"/>
      <c r="D30" t="s">
        <v>29</v>
      </c>
      <c r="E30" s="22"/>
      <c r="F30" s="110" t="s">
        <v>224</v>
      </c>
      <c r="G30" s="22"/>
      <c r="H30" s="30"/>
      <c r="I30"/>
      <c r="J30" s="16">
        <f>E30</f>
        <v>0</v>
      </c>
      <c r="K30" s="16">
        <f t="shared" ref="K30:AP30" si="17">J30*(1+$G30)</f>
        <v>0</v>
      </c>
      <c r="L30" s="16">
        <f t="shared" si="17"/>
        <v>0</v>
      </c>
      <c r="M30" s="16">
        <f t="shared" si="17"/>
        <v>0</v>
      </c>
      <c r="N30" s="16">
        <f t="shared" si="17"/>
        <v>0</v>
      </c>
      <c r="O30" s="16">
        <f t="shared" si="17"/>
        <v>0</v>
      </c>
      <c r="P30" s="16">
        <f t="shared" si="17"/>
        <v>0</v>
      </c>
      <c r="Q30" s="16">
        <f t="shared" si="17"/>
        <v>0</v>
      </c>
      <c r="R30" s="16">
        <f t="shared" si="17"/>
        <v>0</v>
      </c>
      <c r="S30" s="16">
        <f t="shared" si="17"/>
        <v>0</v>
      </c>
      <c r="T30" s="16">
        <f t="shared" si="17"/>
        <v>0</v>
      </c>
      <c r="U30" s="16">
        <f t="shared" si="17"/>
        <v>0</v>
      </c>
      <c r="V30" s="16">
        <f t="shared" si="17"/>
        <v>0</v>
      </c>
      <c r="W30" s="16">
        <f t="shared" si="17"/>
        <v>0</v>
      </c>
      <c r="X30" s="16">
        <f t="shared" si="17"/>
        <v>0</v>
      </c>
      <c r="Y30" s="16">
        <f t="shared" si="17"/>
        <v>0</v>
      </c>
      <c r="Z30" s="16">
        <f t="shared" si="17"/>
        <v>0</v>
      </c>
      <c r="AA30" s="16">
        <f t="shared" si="17"/>
        <v>0</v>
      </c>
      <c r="AB30" s="16">
        <f t="shared" si="17"/>
        <v>0</v>
      </c>
      <c r="AC30" s="16">
        <f t="shared" si="17"/>
        <v>0</v>
      </c>
      <c r="AD30" s="16">
        <f t="shared" si="17"/>
        <v>0</v>
      </c>
      <c r="AE30" s="16">
        <f t="shared" si="17"/>
        <v>0</v>
      </c>
      <c r="AF30" s="16">
        <f t="shared" si="17"/>
        <v>0</v>
      </c>
      <c r="AG30" s="16">
        <f t="shared" si="17"/>
        <v>0</v>
      </c>
      <c r="AH30" s="16">
        <f t="shared" si="17"/>
        <v>0</v>
      </c>
      <c r="AI30" s="16">
        <f t="shared" si="17"/>
        <v>0</v>
      </c>
      <c r="AJ30" s="16">
        <f t="shared" si="17"/>
        <v>0</v>
      </c>
      <c r="AK30" s="16">
        <f t="shared" si="17"/>
        <v>0</v>
      </c>
      <c r="AL30" s="16">
        <f t="shared" si="17"/>
        <v>0</v>
      </c>
      <c r="AM30" s="16">
        <f t="shared" si="17"/>
        <v>0</v>
      </c>
      <c r="AN30" s="16">
        <f t="shared" si="17"/>
        <v>0</v>
      </c>
      <c r="AO30" s="16">
        <f t="shared" si="17"/>
        <v>0</v>
      </c>
      <c r="AP30" s="16">
        <f t="shared" si="17"/>
        <v>0</v>
      </c>
      <c r="AQ30" s="16">
        <f t="shared" ref="AQ30:BQ30" si="18">AP30*(1+$G30)</f>
        <v>0</v>
      </c>
      <c r="AR30" s="16">
        <f t="shared" si="18"/>
        <v>0</v>
      </c>
      <c r="AS30" s="16">
        <f t="shared" si="18"/>
        <v>0</v>
      </c>
      <c r="AT30" s="16">
        <f t="shared" si="18"/>
        <v>0</v>
      </c>
      <c r="AU30" s="16">
        <f t="shared" si="18"/>
        <v>0</v>
      </c>
      <c r="AV30" s="16">
        <f t="shared" si="18"/>
        <v>0</v>
      </c>
      <c r="AW30" s="16">
        <f t="shared" si="18"/>
        <v>0</v>
      </c>
      <c r="AX30" s="16">
        <f t="shared" si="18"/>
        <v>0</v>
      </c>
      <c r="AY30" s="16">
        <f t="shared" si="18"/>
        <v>0</v>
      </c>
      <c r="AZ30" s="16">
        <f t="shared" si="18"/>
        <v>0</v>
      </c>
      <c r="BA30" s="16">
        <f t="shared" si="18"/>
        <v>0</v>
      </c>
      <c r="BB30" s="16">
        <f t="shared" si="18"/>
        <v>0</v>
      </c>
      <c r="BC30" s="16">
        <f t="shared" si="18"/>
        <v>0</v>
      </c>
      <c r="BD30" s="16">
        <f t="shared" si="18"/>
        <v>0</v>
      </c>
      <c r="BE30" s="16">
        <f t="shared" si="18"/>
        <v>0</v>
      </c>
      <c r="BF30" s="16">
        <f t="shared" si="18"/>
        <v>0</v>
      </c>
      <c r="BG30" s="16">
        <f t="shared" si="18"/>
        <v>0</v>
      </c>
      <c r="BH30" s="16">
        <f t="shared" si="18"/>
        <v>0</v>
      </c>
      <c r="BI30" s="16">
        <f t="shared" si="18"/>
        <v>0</v>
      </c>
      <c r="BJ30" s="16">
        <f t="shared" si="18"/>
        <v>0</v>
      </c>
      <c r="BK30" s="16">
        <f t="shared" si="18"/>
        <v>0</v>
      </c>
      <c r="BL30" s="16">
        <f t="shared" si="18"/>
        <v>0</v>
      </c>
      <c r="BM30" s="16">
        <f t="shared" si="18"/>
        <v>0</v>
      </c>
      <c r="BN30" s="16">
        <f t="shared" si="18"/>
        <v>0</v>
      </c>
      <c r="BO30" s="16">
        <f t="shared" si="18"/>
        <v>0</v>
      </c>
      <c r="BP30" s="16">
        <f t="shared" si="18"/>
        <v>0</v>
      </c>
      <c r="BQ30" s="17">
        <f t="shared" si="18"/>
        <v>0</v>
      </c>
    </row>
    <row r="31" spans="2:69" x14ac:dyDescent="0.35">
      <c r="B31" s="52"/>
      <c r="C31"/>
      <c r="D31" t="s">
        <v>30</v>
      </c>
      <c r="E31" s="22"/>
      <c r="F31" s="110" t="s">
        <v>224</v>
      </c>
      <c r="G31" s="22"/>
      <c r="H31" s="30"/>
      <c r="I31"/>
      <c r="J31" s="16">
        <f>E31</f>
        <v>0</v>
      </c>
      <c r="K31" s="16">
        <f t="shared" ref="K31:AP31" si="19">J31*(1+$G31)</f>
        <v>0</v>
      </c>
      <c r="L31" s="16">
        <f t="shared" si="19"/>
        <v>0</v>
      </c>
      <c r="M31" s="16">
        <f t="shared" si="19"/>
        <v>0</v>
      </c>
      <c r="N31" s="16">
        <f t="shared" si="19"/>
        <v>0</v>
      </c>
      <c r="O31" s="16">
        <f t="shared" si="19"/>
        <v>0</v>
      </c>
      <c r="P31" s="16">
        <f t="shared" si="19"/>
        <v>0</v>
      </c>
      <c r="Q31" s="16">
        <f t="shared" si="19"/>
        <v>0</v>
      </c>
      <c r="R31" s="16">
        <f t="shared" si="19"/>
        <v>0</v>
      </c>
      <c r="S31" s="16">
        <f t="shared" si="19"/>
        <v>0</v>
      </c>
      <c r="T31" s="16">
        <f t="shared" si="19"/>
        <v>0</v>
      </c>
      <c r="U31" s="16">
        <f t="shared" si="19"/>
        <v>0</v>
      </c>
      <c r="V31" s="16">
        <f t="shared" si="19"/>
        <v>0</v>
      </c>
      <c r="W31" s="16">
        <f t="shared" si="19"/>
        <v>0</v>
      </c>
      <c r="X31" s="16">
        <f t="shared" si="19"/>
        <v>0</v>
      </c>
      <c r="Y31" s="16">
        <f t="shared" si="19"/>
        <v>0</v>
      </c>
      <c r="Z31" s="16">
        <f t="shared" si="19"/>
        <v>0</v>
      </c>
      <c r="AA31" s="16">
        <f t="shared" si="19"/>
        <v>0</v>
      </c>
      <c r="AB31" s="16">
        <f t="shared" si="19"/>
        <v>0</v>
      </c>
      <c r="AC31" s="16">
        <f t="shared" si="19"/>
        <v>0</v>
      </c>
      <c r="AD31" s="16">
        <f t="shared" si="19"/>
        <v>0</v>
      </c>
      <c r="AE31" s="16">
        <f t="shared" si="19"/>
        <v>0</v>
      </c>
      <c r="AF31" s="16">
        <f t="shared" si="19"/>
        <v>0</v>
      </c>
      <c r="AG31" s="16">
        <f t="shared" si="19"/>
        <v>0</v>
      </c>
      <c r="AH31" s="16">
        <f t="shared" si="19"/>
        <v>0</v>
      </c>
      <c r="AI31" s="16">
        <f t="shared" si="19"/>
        <v>0</v>
      </c>
      <c r="AJ31" s="16">
        <f t="shared" si="19"/>
        <v>0</v>
      </c>
      <c r="AK31" s="16">
        <f t="shared" si="19"/>
        <v>0</v>
      </c>
      <c r="AL31" s="16">
        <f t="shared" si="19"/>
        <v>0</v>
      </c>
      <c r="AM31" s="16">
        <f t="shared" si="19"/>
        <v>0</v>
      </c>
      <c r="AN31" s="16">
        <f t="shared" si="19"/>
        <v>0</v>
      </c>
      <c r="AO31" s="16">
        <f t="shared" si="19"/>
        <v>0</v>
      </c>
      <c r="AP31" s="16">
        <f t="shared" si="19"/>
        <v>0</v>
      </c>
      <c r="AQ31" s="16">
        <f t="shared" ref="AQ31:BQ31" si="20">AP31*(1+$G31)</f>
        <v>0</v>
      </c>
      <c r="AR31" s="16">
        <f t="shared" si="20"/>
        <v>0</v>
      </c>
      <c r="AS31" s="16">
        <f t="shared" si="20"/>
        <v>0</v>
      </c>
      <c r="AT31" s="16">
        <f t="shared" si="20"/>
        <v>0</v>
      </c>
      <c r="AU31" s="16">
        <f t="shared" si="20"/>
        <v>0</v>
      </c>
      <c r="AV31" s="16">
        <f t="shared" si="20"/>
        <v>0</v>
      </c>
      <c r="AW31" s="16">
        <f t="shared" si="20"/>
        <v>0</v>
      </c>
      <c r="AX31" s="16">
        <f t="shared" si="20"/>
        <v>0</v>
      </c>
      <c r="AY31" s="16">
        <f t="shared" si="20"/>
        <v>0</v>
      </c>
      <c r="AZ31" s="16">
        <f t="shared" si="20"/>
        <v>0</v>
      </c>
      <c r="BA31" s="16">
        <f t="shared" si="20"/>
        <v>0</v>
      </c>
      <c r="BB31" s="16">
        <f t="shared" si="20"/>
        <v>0</v>
      </c>
      <c r="BC31" s="16">
        <f t="shared" si="20"/>
        <v>0</v>
      </c>
      <c r="BD31" s="16">
        <f t="shared" si="20"/>
        <v>0</v>
      </c>
      <c r="BE31" s="16">
        <f t="shared" si="20"/>
        <v>0</v>
      </c>
      <c r="BF31" s="16">
        <f t="shared" si="20"/>
        <v>0</v>
      </c>
      <c r="BG31" s="16">
        <f t="shared" si="20"/>
        <v>0</v>
      </c>
      <c r="BH31" s="16">
        <f t="shared" si="20"/>
        <v>0</v>
      </c>
      <c r="BI31" s="16">
        <f t="shared" si="20"/>
        <v>0</v>
      </c>
      <c r="BJ31" s="16">
        <f t="shared" si="20"/>
        <v>0</v>
      </c>
      <c r="BK31" s="16">
        <f t="shared" si="20"/>
        <v>0</v>
      </c>
      <c r="BL31" s="16">
        <f t="shared" si="20"/>
        <v>0</v>
      </c>
      <c r="BM31" s="16">
        <f t="shared" si="20"/>
        <v>0</v>
      </c>
      <c r="BN31" s="16">
        <f t="shared" si="20"/>
        <v>0</v>
      </c>
      <c r="BO31" s="16">
        <f t="shared" si="20"/>
        <v>0</v>
      </c>
      <c r="BP31" s="16">
        <f t="shared" si="20"/>
        <v>0</v>
      </c>
      <c r="BQ31" s="17">
        <f t="shared" si="20"/>
        <v>0</v>
      </c>
    </row>
    <row r="32" spans="2:69" x14ac:dyDescent="0.35">
      <c r="B32" s="52"/>
      <c r="C32"/>
      <c r="D32" t="s">
        <v>32</v>
      </c>
      <c r="E32" s="22"/>
      <c r="F32" s="110" t="s">
        <v>224</v>
      </c>
      <c r="G32" s="22"/>
      <c r="H32" s="30"/>
      <c r="I32"/>
      <c r="J32" s="16">
        <f>E32</f>
        <v>0</v>
      </c>
      <c r="K32" s="16">
        <f t="shared" ref="K32:AP32" si="21">J32*(1+$G32)</f>
        <v>0</v>
      </c>
      <c r="L32" s="16">
        <f t="shared" si="21"/>
        <v>0</v>
      </c>
      <c r="M32" s="16">
        <f t="shared" si="21"/>
        <v>0</v>
      </c>
      <c r="N32" s="16">
        <f t="shared" si="21"/>
        <v>0</v>
      </c>
      <c r="O32" s="16">
        <f t="shared" si="21"/>
        <v>0</v>
      </c>
      <c r="P32" s="16">
        <f t="shared" si="21"/>
        <v>0</v>
      </c>
      <c r="Q32" s="16">
        <f t="shared" si="21"/>
        <v>0</v>
      </c>
      <c r="R32" s="16">
        <f t="shared" si="21"/>
        <v>0</v>
      </c>
      <c r="S32" s="16">
        <f t="shared" si="21"/>
        <v>0</v>
      </c>
      <c r="T32" s="16">
        <f t="shared" si="21"/>
        <v>0</v>
      </c>
      <c r="U32" s="16">
        <f t="shared" si="21"/>
        <v>0</v>
      </c>
      <c r="V32" s="16">
        <f t="shared" si="21"/>
        <v>0</v>
      </c>
      <c r="W32" s="16">
        <f t="shared" si="21"/>
        <v>0</v>
      </c>
      <c r="X32" s="16">
        <f t="shared" si="21"/>
        <v>0</v>
      </c>
      <c r="Y32" s="16">
        <f t="shared" si="21"/>
        <v>0</v>
      </c>
      <c r="Z32" s="16">
        <f t="shared" si="21"/>
        <v>0</v>
      </c>
      <c r="AA32" s="16">
        <f t="shared" si="21"/>
        <v>0</v>
      </c>
      <c r="AB32" s="16">
        <f t="shared" si="21"/>
        <v>0</v>
      </c>
      <c r="AC32" s="16">
        <f t="shared" si="21"/>
        <v>0</v>
      </c>
      <c r="AD32" s="16">
        <f t="shared" si="21"/>
        <v>0</v>
      </c>
      <c r="AE32" s="16">
        <f t="shared" si="21"/>
        <v>0</v>
      </c>
      <c r="AF32" s="16">
        <f t="shared" si="21"/>
        <v>0</v>
      </c>
      <c r="AG32" s="16">
        <f t="shared" si="21"/>
        <v>0</v>
      </c>
      <c r="AH32" s="16">
        <f t="shared" si="21"/>
        <v>0</v>
      </c>
      <c r="AI32" s="16">
        <f t="shared" si="21"/>
        <v>0</v>
      </c>
      <c r="AJ32" s="16">
        <f t="shared" si="21"/>
        <v>0</v>
      </c>
      <c r="AK32" s="16">
        <f t="shared" si="21"/>
        <v>0</v>
      </c>
      <c r="AL32" s="16">
        <f t="shared" si="21"/>
        <v>0</v>
      </c>
      <c r="AM32" s="16">
        <f t="shared" si="21"/>
        <v>0</v>
      </c>
      <c r="AN32" s="16">
        <f t="shared" si="21"/>
        <v>0</v>
      </c>
      <c r="AO32" s="16">
        <f t="shared" si="21"/>
        <v>0</v>
      </c>
      <c r="AP32" s="16">
        <f t="shared" si="21"/>
        <v>0</v>
      </c>
      <c r="AQ32" s="16">
        <f t="shared" ref="AQ32:BQ32" si="22">AP32*(1+$G32)</f>
        <v>0</v>
      </c>
      <c r="AR32" s="16">
        <f t="shared" si="22"/>
        <v>0</v>
      </c>
      <c r="AS32" s="16">
        <f t="shared" si="22"/>
        <v>0</v>
      </c>
      <c r="AT32" s="16">
        <f t="shared" si="22"/>
        <v>0</v>
      </c>
      <c r="AU32" s="16">
        <f t="shared" si="22"/>
        <v>0</v>
      </c>
      <c r="AV32" s="16">
        <f t="shared" si="22"/>
        <v>0</v>
      </c>
      <c r="AW32" s="16">
        <f t="shared" si="22"/>
        <v>0</v>
      </c>
      <c r="AX32" s="16">
        <f t="shared" si="22"/>
        <v>0</v>
      </c>
      <c r="AY32" s="16">
        <f t="shared" si="22"/>
        <v>0</v>
      </c>
      <c r="AZ32" s="16">
        <f t="shared" si="22"/>
        <v>0</v>
      </c>
      <c r="BA32" s="16">
        <f t="shared" si="22"/>
        <v>0</v>
      </c>
      <c r="BB32" s="16">
        <f t="shared" si="22"/>
        <v>0</v>
      </c>
      <c r="BC32" s="16">
        <f t="shared" si="22"/>
        <v>0</v>
      </c>
      <c r="BD32" s="16">
        <f t="shared" si="22"/>
        <v>0</v>
      </c>
      <c r="BE32" s="16">
        <f t="shared" si="22"/>
        <v>0</v>
      </c>
      <c r="BF32" s="16">
        <f t="shared" si="22"/>
        <v>0</v>
      </c>
      <c r="BG32" s="16">
        <f t="shared" si="22"/>
        <v>0</v>
      </c>
      <c r="BH32" s="16">
        <f t="shared" si="22"/>
        <v>0</v>
      </c>
      <c r="BI32" s="16">
        <f t="shared" si="22"/>
        <v>0</v>
      </c>
      <c r="BJ32" s="16">
        <f t="shared" si="22"/>
        <v>0</v>
      </c>
      <c r="BK32" s="16">
        <f t="shared" si="22"/>
        <v>0</v>
      </c>
      <c r="BL32" s="16">
        <f t="shared" si="22"/>
        <v>0</v>
      </c>
      <c r="BM32" s="16">
        <f t="shared" si="22"/>
        <v>0</v>
      </c>
      <c r="BN32" s="16">
        <f t="shared" si="22"/>
        <v>0</v>
      </c>
      <c r="BO32" s="16">
        <f t="shared" si="22"/>
        <v>0</v>
      </c>
      <c r="BP32" s="16">
        <f t="shared" si="22"/>
        <v>0</v>
      </c>
      <c r="BQ32" s="17">
        <f t="shared" si="22"/>
        <v>0</v>
      </c>
    </row>
    <row r="33" spans="2:69" s="13" customFormat="1" x14ac:dyDescent="0.35">
      <c r="B33" s="12"/>
      <c r="C33" s="33"/>
      <c r="D33" s="33" t="s">
        <v>169</v>
      </c>
      <c r="E33" s="23">
        <f>SUM(E30:E32)</f>
        <v>0</v>
      </c>
      <c r="F33" s="110" t="s">
        <v>224</v>
      </c>
      <c r="G33" s="23"/>
      <c r="H33" s="66"/>
      <c r="I33" s="33"/>
      <c r="J33" s="18">
        <f t="shared" ref="J33:AO33" si="23">SUM(J30:J32)</f>
        <v>0</v>
      </c>
      <c r="K33" s="18">
        <f t="shared" si="23"/>
        <v>0</v>
      </c>
      <c r="L33" s="18">
        <f t="shared" si="23"/>
        <v>0</v>
      </c>
      <c r="M33" s="18">
        <f t="shared" si="23"/>
        <v>0</v>
      </c>
      <c r="N33" s="18">
        <f t="shared" si="23"/>
        <v>0</v>
      </c>
      <c r="O33" s="18">
        <f t="shared" si="23"/>
        <v>0</v>
      </c>
      <c r="P33" s="18">
        <f t="shared" si="23"/>
        <v>0</v>
      </c>
      <c r="Q33" s="18">
        <f t="shared" si="23"/>
        <v>0</v>
      </c>
      <c r="R33" s="18">
        <f t="shared" si="23"/>
        <v>0</v>
      </c>
      <c r="S33" s="18">
        <f t="shared" si="23"/>
        <v>0</v>
      </c>
      <c r="T33" s="18">
        <f t="shared" si="23"/>
        <v>0</v>
      </c>
      <c r="U33" s="18">
        <f t="shared" si="23"/>
        <v>0</v>
      </c>
      <c r="V33" s="18">
        <f t="shared" si="23"/>
        <v>0</v>
      </c>
      <c r="W33" s="18">
        <f t="shared" si="23"/>
        <v>0</v>
      </c>
      <c r="X33" s="18">
        <f t="shared" si="23"/>
        <v>0</v>
      </c>
      <c r="Y33" s="18">
        <f t="shared" si="23"/>
        <v>0</v>
      </c>
      <c r="Z33" s="18">
        <f t="shared" si="23"/>
        <v>0</v>
      </c>
      <c r="AA33" s="18">
        <f t="shared" si="23"/>
        <v>0</v>
      </c>
      <c r="AB33" s="18">
        <f t="shared" si="23"/>
        <v>0</v>
      </c>
      <c r="AC33" s="18">
        <f t="shared" si="23"/>
        <v>0</v>
      </c>
      <c r="AD33" s="18">
        <f t="shared" si="23"/>
        <v>0</v>
      </c>
      <c r="AE33" s="18">
        <f t="shared" si="23"/>
        <v>0</v>
      </c>
      <c r="AF33" s="18">
        <f t="shared" si="23"/>
        <v>0</v>
      </c>
      <c r="AG33" s="18">
        <f t="shared" si="23"/>
        <v>0</v>
      </c>
      <c r="AH33" s="18">
        <f t="shared" si="23"/>
        <v>0</v>
      </c>
      <c r="AI33" s="18">
        <f t="shared" si="23"/>
        <v>0</v>
      </c>
      <c r="AJ33" s="18">
        <f t="shared" si="23"/>
        <v>0</v>
      </c>
      <c r="AK33" s="18">
        <f t="shared" si="23"/>
        <v>0</v>
      </c>
      <c r="AL33" s="18">
        <f t="shared" si="23"/>
        <v>0</v>
      </c>
      <c r="AM33" s="18">
        <f t="shared" si="23"/>
        <v>0</v>
      </c>
      <c r="AN33" s="18">
        <f t="shared" si="23"/>
        <v>0</v>
      </c>
      <c r="AO33" s="18">
        <f t="shared" si="23"/>
        <v>0</v>
      </c>
      <c r="AP33" s="18">
        <f t="shared" ref="AP33:BQ33" si="24">SUM(AP30:AP32)</f>
        <v>0</v>
      </c>
      <c r="AQ33" s="18">
        <f t="shared" si="24"/>
        <v>0</v>
      </c>
      <c r="AR33" s="18">
        <f t="shared" si="24"/>
        <v>0</v>
      </c>
      <c r="AS33" s="18">
        <f t="shared" si="24"/>
        <v>0</v>
      </c>
      <c r="AT33" s="18">
        <f t="shared" si="24"/>
        <v>0</v>
      </c>
      <c r="AU33" s="18">
        <f t="shared" si="24"/>
        <v>0</v>
      </c>
      <c r="AV33" s="18">
        <f t="shared" si="24"/>
        <v>0</v>
      </c>
      <c r="AW33" s="18">
        <f t="shared" si="24"/>
        <v>0</v>
      </c>
      <c r="AX33" s="18">
        <f t="shared" si="24"/>
        <v>0</v>
      </c>
      <c r="AY33" s="18">
        <f t="shared" si="24"/>
        <v>0</v>
      </c>
      <c r="AZ33" s="18">
        <f t="shared" si="24"/>
        <v>0</v>
      </c>
      <c r="BA33" s="18">
        <f t="shared" si="24"/>
        <v>0</v>
      </c>
      <c r="BB33" s="18">
        <f t="shared" si="24"/>
        <v>0</v>
      </c>
      <c r="BC33" s="18">
        <f t="shared" si="24"/>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c r="BM33" s="18">
        <f t="shared" si="24"/>
        <v>0</v>
      </c>
      <c r="BN33" s="18">
        <f t="shared" si="24"/>
        <v>0</v>
      </c>
      <c r="BO33" s="18">
        <f t="shared" si="24"/>
        <v>0</v>
      </c>
      <c r="BP33" s="18">
        <f t="shared" si="24"/>
        <v>0</v>
      </c>
      <c r="BQ33" s="19">
        <f t="shared" si="24"/>
        <v>0</v>
      </c>
    </row>
    <row r="34" spans="2:69"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1"/>
    </row>
    <row r="35" spans="2:69" x14ac:dyDescent="0.35">
      <c r="B35" s="52"/>
      <c r="C35"/>
      <c r="D35" t="s">
        <v>33</v>
      </c>
      <c r="E35" s="22"/>
      <c r="F35" s="110" t="s">
        <v>224</v>
      </c>
      <c r="G35" s="22"/>
      <c r="H35" s="30"/>
      <c r="I35"/>
      <c r="J35" s="16">
        <f>E35</f>
        <v>0</v>
      </c>
      <c r="K35" s="16">
        <f t="shared" ref="K35:AP35" si="25">J35*(1+$G35)</f>
        <v>0</v>
      </c>
      <c r="L35" s="16">
        <f t="shared" si="25"/>
        <v>0</v>
      </c>
      <c r="M35" s="16">
        <f t="shared" si="25"/>
        <v>0</v>
      </c>
      <c r="N35" s="16">
        <f t="shared" si="25"/>
        <v>0</v>
      </c>
      <c r="O35" s="16">
        <f t="shared" si="25"/>
        <v>0</v>
      </c>
      <c r="P35" s="16">
        <f t="shared" si="25"/>
        <v>0</v>
      </c>
      <c r="Q35" s="16">
        <f t="shared" si="25"/>
        <v>0</v>
      </c>
      <c r="R35" s="16">
        <f t="shared" si="25"/>
        <v>0</v>
      </c>
      <c r="S35" s="16">
        <f t="shared" si="25"/>
        <v>0</v>
      </c>
      <c r="T35" s="16">
        <f t="shared" si="25"/>
        <v>0</v>
      </c>
      <c r="U35" s="16">
        <f t="shared" si="25"/>
        <v>0</v>
      </c>
      <c r="V35" s="16">
        <f t="shared" si="25"/>
        <v>0</v>
      </c>
      <c r="W35" s="16">
        <f t="shared" si="25"/>
        <v>0</v>
      </c>
      <c r="X35" s="16">
        <f t="shared" si="25"/>
        <v>0</v>
      </c>
      <c r="Y35" s="16">
        <f t="shared" si="25"/>
        <v>0</v>
      </c>
      <c r="Z35" s="16">
        <f t="shared" si="25"/>
        <v>0</v>
      </c>
      <c r="AA35" s="16">
        <f t="shared" si="25"/>
        <v>0</v>
      </c>
      <c r="AB35" s="16">
        <f t="shared" si="25"/>
        <v>0</v>
      </c>
      <c r="AC35" s="16">
        <f t="shared" si="25"/>
        <v>0</v>
      </c>
      <c r="AD35" s="16">
        <f t="shared" si="25"/>
        <v>0</v>
      </c>
      <c r="AE35" s="16">
        <f t="shared" si="25"/>
        <v>0</v>
      </c>
      <c r="AF35" s="16">
        <f t="shared" si="25"/>
        <v>0</v>
      </c>
      <c r="AG35" s="16">
        <f t="shared" si="25"/>
        <v>0</v>
      </c>
      <c r="AH35" s="16">
        <f t="shared" si="25"/>
        <v>0</v>
      </c>
      <c r="AI35" s="16">
        <f t="shared" si="25"/>
        <v>0</v>
      </c>
      <c r="AJ35" s="16">
        <f t="shared" si="25"/>
        <v>0</v>
      </c>
      <c r="AK35" s="16">
        <f t="shared" si="25"/>
        <v>0</v>
      </c>
      <c r="AL35" s="16">
        <f t="shared" si="25"/>
        <v>0</v>
      </c>
      <c r="AM35" s="16">
        <f t="shared" si="25"/>
        <v>0</v>
      </c>
      <c r="AN35" s="16">
        <f t="shared" si="25"/>
        <v>0</v>
      </c>
      <c r="AO35" s="16">
        <f t="shared" si="25"/>
        <v>0</v>
      </c>
      <c r="AP35" s="16">
        <f t="shared" si="25"/>
        <v>0</v>
      </c>
      <c r="AQ35" s="16">
        <f t="shared" ref="AQ35:BQ35" si="26">AP35*(1+$G35)</f>
        <v>0</v>
      </c>
      <c r="AR35" s="16">
        <f t="shared" si="26"/>
        <v>0</v>
      </c>
      <c r="AS35" s="16">
        <f t="shared" si="26"/>
        <v>0</v>
      </c>
      <c r="AT35" s="16">
        <f t="shared" si="26"/>
        <v>0</v>
      </c>
      <c r="AU35" s="16">
        <f t="shared" si="26"/>
        <v>0</v>
      </c>
      <c r="AV35" s="16">
        <f t="shared" si="26"/>
        <v>0</v>
      </c>
      <c r="AW35" s="16">
        <f t="shared" si="26"/>
        <v>0</v>
      </c>
      <c r="AX35" s="16">
        <f t="shared" si="26"/>
        <v>0</v>
      </c>
      <c r="AY35" s="16">
        <f t="shared" si="26"/>
        <v>0</v>
      </c>
      <c r="AZ35" s="16">
        <f t="shared" si="26"/>
        <v>0</v>
      </c>
      <c r="BA35" s="16">
        <f t="shared" si="26"/>
        <v>0</v>
      </c>
      <c r="BB35" s="16">
        <f t="shared" si="26"/>
        <v>0</v>
      </c>
      <c r="BC35" s="16">
        <f t="shared" si="26"/>
        <v>0</v>
      </c>
      <c r="BD35" s="16">
        <f t="shared" si="26"/>
        <v>0</v>
      </c>
      <c r="BE35" s="16">
        <f t="shared" si="26"/>
        <v>0</v>
      </c>
      <c r="BF35" s="16">
        <f t="shared" si="26"/>
        <v>0</v>
      </c>
      <c r="BG35" s="16">
        <f t="shared" si="26"/>
        <v>0</v>
      </c>
      <c r="BH35" s="16">
        <f t="shared" si="26"/>
        <v>0</v>
      </c>
      <c r="BI35" s="16">
        <f t="shared" si="26"/>
        <v>0</v>
      </c>
      <c r="BJ35" s="16">
        <f t="shared" si="26"/>
        <v>0</v>
      </c>
      <c r="BK35" s="16">
        <f t="shared" si="26"/>
        <v>0</v>
      </c>
      <c r="BL35" s="16">
        <f t="shared" si="26"/>
        <v>0</v>
      </c>
      <c r="BM35" s="16">
        <f t="shared" si="26"/>
        <v>0</v>
      </c>
      <c r="BN35" s="16">
        <f t="shared" si="26"/>
        <v>0</v>
      </c>
      <c r="BO35" s="16">
        <f t="shared" si="26"/>
        <v>0</v>
      </c>
      <c r="BP35" s="16">
        <f t="shared" si="26"/>
        <v>0</v>
      </c>
      <c r="BQ35" s="17">
        <f t="shared" si="26"/>
        <v>0</v>
      </c>
    </row>
    <row r="36" spans="2:69" x14ac:dyDescent="0.35">
      <c r="B36" s="52"/>
      <c r="C36"/>
      <c r="D36" t="s">
        <v>34</v>
      </c>
      <c r="E36" s="22"/>
      <c r="F36" s="110" t="s">
        <v>224</v>
      </c>
      <c r="G36" s="22"/>
      <c r="H36" s="30"/>
      <c r="I36"/>
      <c r="J36" s="16">
        <f>E36</f>
        <v>0</v>
      </c>
      <c r="K36" s="16">
        <f t="shared" ref="K36:AP36" si="27">J36*(1+$G36)</f>
        <v>0</v>
      </c>
      <c r="L36" s="16">
        <f t="shared" si="27"/>
        <v>0</v>
      </c>
      <c r="M36" s="16">
        <f t="shared" si="27"/>
        <v>0</v>
      </c>
      <c r="N36" s="16">
        <f t="shared" si="27"/>
        <v>0</v>
      </c>
      <c r="O36" s="16">
        <f t="shared" si="27"/>
        <v>0</v>
      </c>
      <c r="P36" s="16">
        <f t="shared" si="27"/>
        <v>0</v>
      </c>
      <c r="Q36" s="16">
        <f t="shared" si="27"/>
        <v>0</v>
      </c>
      <c r="R36" s="16">
        <f t="shared" si="27"/>
        <v>0</v>
      </c>
      <c r="S36" s="16">
        <f t="shared" si="27"/>
        <v>0</v>
      </c>
      <c r="T36" s="16">
        <f t="shared" si="27"/>
        <v>0</v>
      </c>
      <c r="U36" s="16">
        <f t="shared" si="27"/>
        <v>0</v>
      </c>
      <c r="V36" s="16">
        <f t="shared" si="27"/>
        <v>0</v>
      </c>
      <c r="W36" s="16">
        <f t="shared" si="27"/>
        <v>0</v>
      </c>
      <c r="X36" s="16">
        <f t="shared" si="27"/>
        <v>0</v>
      </c>
      <c r="Y36" s="16">
        <f t="shared" si="27"/>
        <v>0</v>
      </c>
      <c r="Z36" s="16">
        <f t="shared" si="27"/>
        <v>0</v>
      </c>
      <c r="AA36" s="16">
        <f t="shared" si="27"/>
        <v>0</v>
      </c>
      <c r="AB36" s="16">
        <f t="shared" si="27"/>
        <v>0</v>
      </c>
      <c r="AC36" s="16">
        <f t="shared" si="27"/>
        <v>0</v>
      </c>
      <c r="AD36" s="16">
        <f t="shared" si="27"/>
        <v>0</v>
      </c>
      <c r="AE36" s="16">
        <f t="shared" si="27"/>
        <v>0</v>
      </c>
      <c r="AF36" s="16">
        <f t="shared" si="27"/>
        <v>0</v>
      </c>
      <c r="AG36" s="16">
        <f t="shared" si="27"/>
        <v>0</v>
      </c>
      <c r="AH36" s="16">
        <f t="shared" si="27"/>
        <v>0</v>
      </c>
      <c r="AI36" s="16">
        <f t="shared" si="27"/>
        <v>0</v>
      </c>
      <c r="AJ36" s="16">
        <f t="shared" si="27"/>
        <v>0</v>
      </c>
      <c r="AK36" s="16">
        <f t="shared" si="27"/>
        <v>0</v>
      </c>
      <c r="AL36" s="16">
        <f t="shared" si="27"/>
        <v>0</v>
      </c>
      <c r="AM36" s="16">
        <f t="shared" si="27"/>
        <v>0</v>
      </c>
      <c r="AN36" s="16">
        <f t="shared" si="27"/>
        <v>0</v>
      </c>
      <c r="AO36" s="16">
        <f t="shared" si="27"/>
        <v>0</v>
      </c>
      <c r="AP36" s="16">
        <f t="shared" si="27"/>
        <v>0</v>
      </c>
      <c r="AQ36" s="16">
        <f t="shared" ref="AQ36:BQ36" si="28">AP36*(1+$G36)</f>
        <v>0</v>
      </c>
      <c r="AR36" s="16">
        <f t="shared" si="28"/>
        <v>0</v>
      </c>
      <c r="AS36" s="16">
        <f t="shared" si="28"/>
        <v>0</v>
      </c>
      <c r="AT36" s="16">
        <f t="shared" si="28"/>
        <v>0</v>
      </c>
      <c r="AU36" s="16">
        <f t="shared" si="28"/>
        <v>0</v>
      </c>
      <c r="AV36" s="16">
        <f t="shared" si="28"/>
        <v>0</v>
      </c>
      <c r="AW36" s="16">
        <f t="shared" si="28"/>
        <v>0</v>
      </c>
      <c r="AX36" s="16">
        <f t="shared" si="28"/>
        <v>0</v>
      </c>
      <c r="AY36" s="16">
        <f t="shared" si="28"/>
        <v>0</v>
      </c>
      <c r="AZ36" s="16">
        <f t="shared" si="28"/>
        <v>0</v>
      </c>
      <c r="BA36" s="16">
        <f t="shared" si="28"/>
        <v>0</v>
      </c>
      <c r="BB36" s="16">
        <f t="shared" si="28"/>
        <v>0</v>
      </c>
      <c r="BC36" s="16">
        <f t="shared" si="28"/>
        <v>0</v>
      </c>
      <c r="BD36" s="16">
        <f t="shared" si="28"/>
        <v>0</v>
      </c>
      <c r="BE36" s="16">
        <f t="shared" si="28"/>
        <v>0</v>
      </c>
      <c r="BF36" s="16">
        <f t="shared" si="28"/>
        <v>0</v>
      </c>
      <c r="BG36" s="16">
        <f t="shared" si="28"/>
        <v>0</v>
      </c>
      <c r="BH36" s="16">
        <f t="shared" si="28"/>
        <v>0</v>
      </c>
      <c r="BI36" s="16">
        <f t="shared" si="28"/>
        <v>0</v>
      </c>
      <c r="BJ36" s="16">
        <f t="shared" si="28"/>
        <v>0</v>
      </c>
      <c r="BK36" s="16">
        <f t="shared" si="28"/>
        <v>0</v>
      </c>
      <c r="BL36" s="16">
        <f t="shared" si="28"/>
        <v>0</v>
      </c>
      <c r="BM36" s="16">
        <f t="shared" si="28"/>
        <v>0</v>
      </c>
      <c r="BN36" s="16">
        <f t="shared" si="28"/>
        <v>0</v>
      </c>
      <c r="BO36" s="16">
        <f t="shared" si="28"/>
        <v>0</v>
      </c>
      <c r="BP36" s="16">
        <f t="shared" si="28"/>
        <v>0</v>
      </c>
      <c r="BQ36" s="17">
        <f t="shared" si="28"/>
        <v>0</v>
      </c>
    </row>
    <row r="37" spans="2:69" x14ac:dyDescent="0.35">
      <c r="B37" s="52"/>
      <c r="C37"/>
      <c r="D37" t="s">
        <v>36</v>
      </c>
      <c r="E37" s="22"/>
      <c r="F37" s="110" t="s">
        <v>224</v>
      </c>
      <c r="G37" s="22"/>
      <c r="H37" s="30"/>
      <c r="I37"/>
      <c r="J37" s="16">
        <f>E37</f>
        <v>0</v>
      </c>
      <c r="K37" s="16">
        <f t="shared" ref="K37:AP37" si="29">J37*(1+$G37)</f>
        <v>0</v>
      </c>
      <c r="L37" s="16">
        <f t="shared" si="29"/>
        <v>0</v>
      </c>
      <c r="M37" s="16">
        <f t="shared" si="29"/>
        <v>0</v>
      </c>
      <c r="N37" s="16">
        <f t="shared" si="29"/>
        <v>0</v>
      </c>
      <c r="O37" s="16">
        <f t="shared" si="29"/>
        <v>0</v>
      </c>
      <c r="P37" s="16">
        <f t="shared" si="29"/>
        <v>0</v>
      </c>
      <c r="Q37" s="16">
        <f t="shared" si="29"/>
        <v>0</v>
      </c>
      <c r="R37" s="16">
        <f t="shared" si="29"/>
        <v>0</v>
      </c>
      <c r="S37" s="16">
        <f t="shared" si="29"/>
        <v>0</v>
      </c>
      <c r="T37" s="16">
        <f t="shared" si="29"/>
        <v>0</v>
      </c>
      <c r="U37" s="16">
        <f t="shared" si="29"/>
        <v>0</v>
      </c>
      <c r="V37" s="16">
        <f t="shared" si="29"/>
        <v>0</v>
      </c>
      <c r="W37" s="16">
        <f t="shared" si="29"/>
        <v>0</v>
      </c>
      <c r="X37" s="16">
        <f t="shared" si="29"/>
        <v>0</v>
      </c>
      <c r="Y37" s="16">
        <f t="shared" si="29"/>
        <v>0</v>
      </c>
      <c r="Z37" s="16">
        <f t="shared" si="29"/>
        <v>0</v>
      </c>
      <c r="AA37" s="16">
        <f t="shared" si="29"/>
        <v>0</v>
      </c>
      <c r="AB37" s="16">
        <f t="shared" si="29"/>
        <v>0</v>
      </c>
      <c r="AC37" s="16">
        <f t="shared" si="29"/>
        <v>0</v>
      </c>
      <c r="AD37" s="16">
        <f t="shared" si="29"/>
        <v>0</v>
      </c>
      <c r="AE37" s="16">
        <f t="shared" si="29"/>
        <v>0</v>
      </c>
      <c r="AF37" s="16">
        <f t="shared" si="29"/>
        <v>0</v>
      </c>
      <c r="AG37" s="16">
        <f t="shared" si="29"/>
        <v>0</v>
      </c>
      <c r="AH37" s="16">
        <f t="shared" si="29"/>
        <v>0</v>
      </c>
      <c r="AI37" s="16">
        <f t="shared" si="29"/>
        <v>0</v>
      </c>
      <c r="AJ37" s="16">
        <f t="shared" si="29"/>
        <v>0</v>
      </c>
      <c r="AK37" s="16">
        <f t="shared" si="29"/>
        <v>0</v>
      </c>
      <c r="AL37" s="16">
        <f t="shared" si="29"/>
        <v>0</v>
      </c>
      <c r="AM37" s="16">
        <f t="shared" si="29"/>
        <v>0</v>
      </c>
      <c r="AN37" s="16">
        <f t="shared" si="29"/>
        <v>0</v>
      </c>
      <c r="AO37" s="16">
        <f t="shared" si="29"/>
        <v>0</v>
      </c>
      <c r="AP37" s="16">
        <f t="shared" si="29"/>
        <v>0</v>
      </c>
      <c r="AQ37" s="16">
        <f t="shared" ref="AQ37:BQ37" si="30">AP37*(1+$G37)</f>
        <v>0</v>
      </c>
      <c r="AR37" s="16">
        <f t="shared" si="30"/>
        <v>0</v>
      </c>
      <c r="AS37" s="16">
        <f t="shared" si="30"/>
        <v>0</v>
      </c>
      <c r="AT37" s="16">
        <f t="shared" si="30"/>
        <v>0</v>
      </c>
      <c r="AU37" s="16">
        <f t="shared" si="30"/>
        <v>0</v>
      </c>
      <c r="AV37" s="16">
        <f t="shared" si="30"/>
        <v>0</v>
      </c>
      <c r="AW37" s="16">
        <f t="shared" si="30"/>
        <v>0</v>
      </c>
      <c r="AX37" s="16">
        <f t="shared" si="30"/>
        <v>0</v>
      </c>
      <c r="AY37" s="16">
        <f t="shared" si="30"/>
        <v>0</v>
      </c>
      <c r="AZ37" s="16">
        <f t="shared" si="30"/>
        <v>0</v>
      </c>
      <c r="BA37" s="16">
        <f t="shared" si="30"/>
        <v>0</v>
      </c>
      <c r="BB37" s="16">
        <f t="shared" si="30"/>
        <v>0</v>
      </c>
      <c r="BC37" s="16">
        <f t="shared" si="30"/>
        <v>0</v>
      </c>
      <c r="BD37" s="16">
        <f t="shared" si="30"/>
        <v>0</v>
      </c>
      <c r="BE37" s="16">
        <f t="shared" si="30"/>
        <v>0</v>
      </c>
      <c r="BF37" s="16">
        <f t="shared" si="30"/>
        <v>0</v>
      </c>
      <c r="BG37" s="16">
        <f t="shared" si="30"/>
        <v>0</v>
      </c>
      <c r="BH37" s="16">
        <f t="shared" si="30"/>
        <v>0</v>
      </c>
      <c r="BI37" s="16">
        <f t="shared" si="30"/>
        <v>0</v>
      </c>
      <c r="BJ37" s="16">
        <f t="shared" si="30"/>
        <v>0</v>
      </c>
      <c r="BK37" s="16">
        <f t="shared" si="30"/>
        <v>0</v>
      </c>
      <c r="BL37" s="16">
        <f t="shared" si="30"/>
        <v>0</v>
      </c>
      <c r="BM37" s="16">
        <f t="shared" si="30"/>
        <v>0</v>
      </c>
      <c r="BN37" s="16">
        <f t="shared" si="30"/>
        <v>0</v>
      </c>
      <c r="BO37" s="16">
        <f t="shared" si="30"/>
        <v>0</v>
      </c>
      <c r="BP37" s="16">
        <f t="shared" si="30"/>
        <v>0</v>
      </c>
      <c r="BQ37" s="17">
        <f t="shared" si="30"/>
        <v>0</v>
      </c>
    </row>
    <row r="38" spans="2:69" s="13" customFormat="1" x14ac:dyDescent="0.35">
      <c r="B38" s="12"/>
      <c r="C38" s="33"/>
      <c r="D38" s="33" t="s">
        <v>173</v>
      </c>
      <c r="E38" s="23">
        <f>SUM(E35:E37)</f>
        <v>0</v>
      </c>
      <c r="F38" s="110" t="s">
        <v>224</v>
      </c>
      <c r="G38" s="23"/>
      <c r="H38" s="66"/>
      <c r="I38" s="33"/>
      <c r="J38" s="18">
        <f t="shared" ref="J38:AO38" si="31">SUM(J35:J37)</f>
        <v>0</v>
      </c>
      <c r="K38" s="18">
        <f t="shared" si="31"/>
        <v>0</v>
      </c>
      <c r="L38" s="18">
        <f t="shared" si="31"/>
        <v>0</v>
      </c>
      <c r="M38" s="18">
        <f t="shared" si="31"/>
        <v>0</v>
      </c>
      <c r="N38" s="18">
        <f t="shared" si="31"/>
        <v>0</v>
      </c>
      <c r="O38" s="18">
        <f t="shared" si="31"/>
        <v>0</v>
      </c>
      <c r="P38" s="18">
        <f t="shared" si="31"/>
        <v>0</v>
      </c>
      <c r="Q38" s="18">
        <f t="shared" si="31"/>
        <v>0</v>
      </c>
      <c r="R38" s="18">
        <f t="shared" si="31"/>
        <v>0</v>
      </c>
      <c r="S38" s="18">
        <f t="shared" si="31"/>
        <v>0</v>
      </c>
      <c r="T38" s="18">
        <f t="shared" si="31"/>
        <v>0</v>
      </c>
      <c r="U38" s="18">
        <f t="shared" si="31"/>
        <v>0</v>
      </c>
      <c r="V38" s="18">
        <f t="shared" si="31"/>
        <v>0</v>
      </c>
      <c r="W38" s="18">
        <f t="shared" si="31"/>
        <v>0</v>
      </c>
      <c r="X38" s="18">
        <f t="shared" si="31"/>
        <v>0</v>
      </c>
      <c r="Y38" s="18">
        <f t="shared" si="31"/>
        <v>0</v>
      </c>
      <c r="Z38" s="18">
        <f t="shared" si="31"/>
        <v>0</v>
      </c>
      <c r="AA38" s="18">
        <f t="shared" si="31"/>
        <v>0</v>
      </c>
      <c r="AB38" s="18">
        <f t="shared" si="31"/>
        <v>0</v>
      </c>
      <c r="AC38" s="18">
        <f t="shared" si="31"/>
        <v>0</v>
      </c>
      <c r="AD38" s="18">
        <f t="shared" si="31"/>
        <v>0</v>
      </c>
      <c r="AE38" s="18">
        <f t="shared" si="31"/>
        <v>0</v>
      </c>
      <c r="AF38" s="18">
        <f t="shared" si="31"/>
        <v>0</v>
      </c>
      <c r="AG38" s="18">
        <f t="shared" si="31"/>
        <v>0</v>
      </c>
      <c r="AH38" s="18">
        <f t="shared" si="31"/>
        <v>0</v>
      </c>
      <c r="AI38" s="18">
        <f t="shared" si="31"/>
        <v>0</v>
      </c>
      <c r="AJ38" s="18">
        <f t="shared" si="31"/>
        <v>0</v>
      </c>
      <c r="AK38" s="18">
        <f t="shared" si="31"/>
        <v>0</v>
      </c>
      <c r="AL38" s="18">
        <f t="shared" si="31"/>
        <v>0</v>
      </c>
      <c r="AM38" s="18">
        <f t="shared" si="31"/>
        <v>0</v>
      </c>
      <c r="AN38" s="18">
        <f t="shared" si="31"/>
        <v>0</v>
      </c>
      <c r="AO38" s="18">
        <f t="shared" si="31"/>
        <v>0</v>
      </c>
      <c r="AP38" s="18">
        <f t="shared" ref="AP38:BQ38" si="32">SUM(AP35:AP37)</f>
        <v>0</v>
      </c>
      <c r="AQ38" s="18">
        <f t="shared" si="32"/>
        <v>0</v>
      </c>
      <c r="AR38" s="18">
        <f t="shared" si="32"/>
        <v>0</v>
      </c>
      <c r="AS38" s="18">
        <f t="shared" si="32"/>
        <v>0</v>
      </c>
      <c r="AT38" s="18">
        <f t="shared" si="32"/>
        <v>0</v>
      </c>
      <c r="AU38" s="18">
        <f t="shared" si="32"/>
        <v>0</v>
      </c>
      <c r="AV38" s="18">
        <f t="shared" si="32"/>
        <v>0</v>
      </c>
      <c r="AW38" s="18">
        <f t="shared" si="32"/>
        <v>0</v>
      </c>
      <c r="AX38" s="18">
        <f t="shared" si="32"/>
        <v>0</v>
      </c>
      <c r="AY38" s="18">
        <f t="shared" si="32"/>
        <v>0</v>
      </c>
      <c r="AZ38" s="18">
        <f t="shared" si="32"/>
        <v>0</v>
      </c>
      <c r="BA38" s="18">
        <f t="shared" si="32"/>
        <v>0</v>
      </c>
      <c r="BB38" s="18">
        <f t="shared" si="32"/>
        <v>0</v>
      </c>
      <c r="BC38" s="18">
        <f t="shared" si="32"/>
        <v>0</v>
      </c>
      <c r="BD38" s="18">
        <f t="shared" si="32"/>
        <v>0</v>
      </c>
      <c r="BE38" s="18">
        <f t="shared" si="32"/>
        <v>0</v>
      </c>
      <c r="BF38" s="18">
        <f t="shared" si="32"/>
        <v>0</v>
      </c>
      <c r="BG38" s="18">
        <f t="shared" si="32"/>
        <v>0</v>
      </c>
      <c r="BH38" s="18">
        <f t="shared" si="32"/>
        <v>0</v>
      </c>
      <c r="BI38" s="18">
        <f t="shared" si="32"/>
        <v>0</v>
      </c>
      <c r="BJ38" s="18">
        <f t="shared" si="32"/>
        <v>0</v>
      </c>
      <c r="BK38" s="18">
        <f t="shared" si="32"/>
        <v>0</v>
      </c>
      <c r="BL38" s="18">
        <f t="shared" si="32"/>
        <v>0</v>
      </c>
      <c r="BM38" s="18">
        <f t="shared" si="32"/>
        <v>0</v>
      </c>
      <c r="BN38" s="18">
        <f t="shared" si="32"/>
        <v>0</v>
      </c>
      <c r="BO38" s="18">
        <f t="shared" si="32"/>
        <v>0</v>
      </c>
      <c r="BP38" s="18">
        <f t="shared" si="32"/>
        <v>0</v>
      </c>
      <c r="BQ38" s="19">
        <f t="shared" si="32"/>
        <v>0</v>
      </c>
    </row>
    <row r="39" spans="2:69" s="4" customFormat="1" ht="5.5" customHeight="1" x14ac:dyDescent="0.15">
      <c r="B39" s="55"/>
      <c r="C39" s="35"/>
      <c r="D39" s="35"/>
      <c r="E39" s="20"/>
      <c r="F39" s="95"/>
      <c r="G39" s="20"/>
      <c r="H39" s="32"/>
      <c r="I39" s="35"/>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1"/>
    </row>
    <row r="40" spans="2:69" x14ac:dyDescent="0.35">
      <c r="B40" s="52"/>
      <c r="C40"/>
      <c r="D40" t="s">
        <v>174</v>
      </c>
      <c r="E40" s="22"/>
      <c r="F40" s="110" t="s">
        <v>224</v>
      </c>
      <c r="G40" s="22"/>
      <c r="H40" s="30"/>
      <c r="I40"/>
      <c r="J40" s="16">
        <f>E40</f>
        <v>0</v>
      </c>
      <c r="K40" s="16">
        <f t="shared" ref="K40:AP40" si="33">J40*(1+$G40)</f>
        <v>0</v>
      </c>
      <c r="L40" s="16">
        <f t="shared" si="33"/>
        <v>0</v>
      </c>
      <c r="M40" s="16">
        <f t="shared" si="33"/>
        <v>0</v>
      </c>
      <c r="N40" s="16">
        <f t="shared" si="33"/>
        <v>0</v>
      </c>
      <c r="O40" s="16">
        <f t="shared" si="33"/>
        <v>0</v>
      </c>
      <c r="P40" s="16">
        <f t="shared" si="33"/>
        <v>0</v>
      </c>
      <c r="Q40" s="16">
        <f t="shared" si="33"/>
        <v>0</v>
      </c>
      <c r="R40" s="16">
        <f t="shared" si="33"/>
        <v>0</v>
      </c>
      <c r="S40" s="16">
        <f t="shared" si="33"/>
        <v>0</v>
      </c>
      <c r="T40" s="16">
        <f t="shared" si="33"/>
        <v>0</v>
      </c>
      <c r="U40" s="16">
        <f t="shared" si="33"/>
        <v>0</v>
      </c>
      <c r="V40" s="16">
        <f t="shared" si="33"/>
        <v>0</v>
      </c>
      <c r="W40" s="16">
        <f t="shared" si="33"/>
        <v>0</v>
      </c>
      <c r="X40" s="16">
        <f t="shared" si="33"/>
        <v>0</v>
      </c>
      <c r="Y40" s="16">
        <f t="shared" si="33"/>
        <v>0</v>
      </c>
      <c r="Z40" s="16">
        <f t="shared" si="33"/>
        <v>0</v>
      </c>
      <c r="AA40" s="16">
        <f t="shared" si="33"/>
        <v>0</v>
      </c>
      <c r="AB40" s="16">
        <f t="shared" si="33"/>
        <v>0</v>
      </c>
      <c r="AC40" s="16">
        <f t="shared" si="33"/>
        <v>0</v>
      </c>
      <c r="AD40" s="16">
        <f t="shared" si="33"/>
        <v>0</v>
      </c>
      <c r="AE40" s="16">
        <f t="shared" si="33"/>
        <v>0</v>
      </c>
      <c r="AF40" s="16">
        <f t="shared" si="33"/>
        <v>0</v>
      </c>
      <c r="AG40" s="16">
        <f t="shared" si="33"/>
        <v>0</v>
      </c>
      <c r="AH40" s="16">
        <f t="shared" si="33"/>
        <v>0</v>
      </c>
      <c r="AI40" s="16">
        <f t="shared" si="33"/>
        <v>0</v>
      </c>
      <c r="AJ40" s="16">
        <f t="shared" si="33"/>
        <v>0</v>
      </c>
      <c r="AK40" s="16">
        <f t="shared" si="33"/>
        <v>0</v>
      </c>
      <c r="AL40" s="16">
        <f t="shared" si="33"/>
        <v>0</v>
      </c>
      <c r="AM40" s="16">
        <f t="shared" si="33"/>
        <v>0</v>
      </c>
      <c r="AN40" s="16">
        <f t="shared" si="33"/>
        <v>0</v>
      </c>
      <c r="AO40" s="16">
        <f t="shared" si="33"/>
        <v>0</v>
      </c>
      <c r="AP40" s="16">
        <f t="shared" si="33"/>
        <v>0</v>
      </c>
      <c r="AQ40" s="16">
        <f t="shared" ref="AQ40:BQ40" si="34">AP40*(1+$G40)</f>
        <v>0</v>
      </c>
      <c r="AR40" s="16">
        <f t="shared" si="34"/>
        <v>0</v>
      </c>
      <c r="AS40" s="16">
        <f t="shared" si="34"/>
        <v>0</v>
      </c>
      <c r="AT40" s="16">
        <f t="shared" si="34"/>
        <v>0</v>
      </c>
      <c r="AU40" s="16">
        <f t="shared" si="34"/>
        <v>0</v>
      </c>
      <c r="AV40" s="16">
        <f t="shared" si="34"/>
        <v>0</v>
      </c>
      <c r="AW40" s="16">
        <f t="shared" si="34"/>
        <v>0</v>
      </c>
      <c r="AX40" s="16">
        <f t="shared" si="34"/>
        <v>0</v>
      </c>
      <c r="AY40" s="16">
        <f t="shared" si="34"/>
        <v>0</v>
      </c>
      <c r="AZ40" s="16">
        <f t="shared" si="34"/>
        <v>0</v>
      </c>
      <c r="BA40" s="16">
        <f t="shared" si="34"/>
        <v>0</v>
      </c>
      <c r="BB40" s="16">
        <f t="shared" si="34"/>
        <v>0</v>
      </c>
      <c r="BC40" s="16">
        <f t="shared" si="34"/>
        <v>0</v>
      </c>
      <c r="BD40" s="16">
        <f t="shared" si="34"/>
        <v>0</v>
      </c>
      <c r="BE40" s="16">
        <f t="shared" si="34"/>
        <v>0</v>
      </c>
      <c r="BF40" s="16">
        <f t="shared" si="34"/>
        <v>0</v>
      </c>
      <c r="BG40" s="16">
        <f t="shared" si="34"/>
        <v>0</v>
      </c>
      <c r="BH40" s="16">
        <f t="shared" si="34"/>
        <v>0</v>
      </c>
      <c r="BI40" s="16">
        <f t="shared" si="34"/>
        <v>0</v>
      </c>
      <c r="BJ40" s="16">
        <f t="shared" si="34"/>
        <v>0</v>
      </c>
      <c r="BK40" s="16">
        <f t="shared" si="34"/>
        <v>0</v>
      </c>
      <c r="BL40" s="16">
        <f t="shared" si="34"/>
        <v>0</v>
      </c>
      <c r="BM40" s="16">
        <f t="shared" si="34"/>
        <v>0</v>
      </c>
      <c r="BN40" s="16">
        <f t="shared" si="34"/>
        <v>0</v>
      </c>
      <c r="BO40" s="16">
        <f t="shared" si="34"/>
        <v>0</v>
      </c>
      <c r="BP40" s="16">
        <f t="shared" si="34"/>
        <v>0</v>
      </c>
      <c r="BQ40" s="17">
        <f t="shared" si="34"/>
        <v>0</v>
      </c>
    </row>
    <row r="41" spans="2:69" x14ac:dyDescent="0.35">
      <c r="B41" s="52"/>
      <c r="C41"/>
      <c r="D41" t="s">
        <v>175</v>
      </c>
      <c r="E41" s="22"/>
      <c r="F41" s="110" t="s">
        <v>224</v>
      </c>
      <c r="G41" s="22"/>
      <c r="H41" s="30"/>
      <c r="I41"/>
      <c r="J41" s="16">
        <f>E41</f>
        <v>0</v>
      </c>
      <c r="K41" s="16">
        <f t="shared" ref="K41:AP41" si="35">J41*(1+$G41)</f>
        <v>0</v>
      </c>
      <c r="L41" s="16">
        <f t="shared" si="35"/>
        <v>0</v>
      </c>
      <c r="M41" s="16">
        <f t="shared" si="35"/>
        <v>0</v>
      </c>
      <c r="N41" s="16">
        <f t="shared" si="35"/>
        <v>0</v>
      </c>
      <c r="O41" s="16">
        <f t="shared" si="35"/>
        <v>0</v>
      </c>
      <c r="P41" s="16">
        <f t="shared" si="35"/>
        <v>0</v>
      </c>
      <c r="Q41" s="16">
        <f t="shared" si="35"/>
        <v>0</v>
      </c>
      <c r="R41" s="16">
        <f t="shared" si="35"/>
        <v>0</v>
      </c>
      <c r="S41" s="16">
        <f t="shared" si="35"/>
        <v>0</v>
      </c>
      <c r="T41" s="16">
        <f t="shared" si="35"/>
        <v>0</v>
      </c>
      <c r="U41" s="16">
        <f t="shared" si="35"/>
        <v>0</v>
      </c>
      <c r="V41" s="16">
        <f t="shared" si="35"/>
        <v>0</v>
      </c>
      <c r="W41" s="16">
        <f t="shared" si="35"/>
        <v>0</v>
      </c>
      <c r="X41" s="16">
        <f t="shared" si="35"/>
        <v>0</v>
      </c>
      <c r="Y41" s="16">
        <f t="shared" si="35"/>
        <v>0</v>
      </c>
      <c r="Z41" s="16">
        <f t="shared" si="35"/>
        <v>0</v>
      </c>
      <c r="AA41" s="16">
        <f t="shared" si="35"/>
        <v>0</v>
      </c>
      <c r="AB41" s="16">
        <f t="shared" si="35"/>
        <v>0</v>
      </c>
      <c r="AC41" s="16">
        <f t="shared" si="35"/>
        <v>0</v>
      </c>
      <c r="AD41" s="16">
        <f t="shared" si="35"/>
        <v>0</v>
      </c>
      <c r="AE41" s="16">
        <f t="shared" si="35"/>
        <v>0</v>
      </c>
      <c r="AF41" s="16">
        <f t="shared" si="35"/>
        <v>0</v>
      </c>
      <c r="AG41" s="16">
        <f t="shared" si="35"/>
        <v>0</v>
      </c>
      <c r="AH41" s="16">
        <f t="shared" si="35"/>
        <v>0</v>
      </c>
      <c r="AI41" s="16">
        <f t="shared" si="35"/>
        <v>0</v>
      </c>
      <c r="AJ41" s="16">
        <f t="shared" si="35"/>
        <v>0</v>
      </c>
      <c r="AK41" s="16">
        <f t="shared" si="35"/>
        <v>0</v>
      </c>
      <c r="AL41" s="16">
        <f t="shared" si="35"/>
        <v>0</v>
      </c>
      <c r="AM41" s="16">
        <f t="shared" si="35"/>
        <v>0</v>
      </c>
      <c r="AN41" s="16">
        <f t="shared" si="35"/>
        <v>0</v>
      </c>
      <c r="AO41" s="16">
        <f t="shared" si="35"/>
        <v>0</v>
      </c>
      <c r="AP41" s="16">
        <f t="shared" si="35"/>
        <v>0</v>
      </c>
      <c r="AQ41" s="16">
        <f t="shared" ref="AQ41:BQ41" si="36">AP41*(1+$G41)</f>
        <v>0</v>
      </c>
      <c r="AR41" s="16">
        <f t="shared" si="36"/>
        <v>0</v>
      </c>
      <c r="AS41" s="16">
        <f t="shared" si="36"/>
        <v>0</v>
      </c>
      <c r="AT41" s="16">
        <f t="shared" si="36"/>
        <v>0</v>
      </c>
      <c r="AU41" s="16">
        <f t="shared" si="36"/>
        <v>0</v>
      </c>
      <c r="AV41" s="16">
        <f t="shared" si="36"/>
        <v>0</v>
      </c>
      <c r="AW41" s="16">
        <f t="shared" si="36"/>
        <v>0</v>
      </c>
      <c r="AX41" s="16">
        <f t="shared" si="36"/>
        <v>0</v>
      </c>
      <c r="AY41" s="16">
        <f t="shared" si="36"/>
        <v>0</v>
      </c>
      <c r="AZ41" s="16">
        <f t="shared" si="36"/>
        <v>0</v>
      </c>
      <c r="BA41" s="16">
        <f t="shared" si="36"/>
        <v>0</v>
      </c>
      <c r="BB41" s="16">
        <f t="shared" si="36"/>
        <v>0</v>
      </c>
      <c r="BC41" s="16">
        <f t="shared" si="36"/>
        <v>0</v>
      </c>
      <c r="BD41" s="16">
        <f t="shared" si="36"/>
        <v>0</v>
      </c>
      <c r="BE41" s="16">
        <f t="shared" si="36"/>
        <v>0</v>
      </c>
      <c r="BF41" s="16">
        <f t="shared" si="36"/>
        <v>0</v>
      </c>
      <c r="BG41" s="16">
        <f t="shared" si="36"/>
        <v>0</v>
      </c>
      <c r="BH41" s="16">
        <f t="shared" si="36"/>
        <v>0</v>
      </c>
      <c r="BI41" s="16">
        <f t="shared" si="36"/>
        <v>0</v>
      </c>
      <c r="BJ41" s="16">
        <f t="shared" si="36"/>
        <v>0</v>
      </c>
      <c r="BK41" s="16">
        <f t="shared" si="36"/>
        <v>0</v>
      </c>
      <c r="BL41" s="16">
        <f t="shared" si="36"/>
        <v>0</v>
      </c>
      <c r="BM41" s="16">
        <f t="shared" si="36"/>
        <v>0</v>
      </c>
      <c r="BN41" s="16">
        <f t="shared" si="36"/>
        <v>0</v>
      </c>
      <c r="BO41" s="16">
        <f t="shared" si="36"/>
        <v>0</v>
      </c>
      <c r="BP41" s="16">
        <f t="shared" si="36"/>
        <v>0</v>
      </c>
      <c r="BQ41" s="17">
        <f t="shared" si="36"/>
        <v>0</v>
      </c>
    </row>
    <row r="42" spans="2:69" x14ac:dyDescent="0.35">
      <c r="B42" s="52"/>
      <c r="C42"/>
      <c r="D42" t="s">
        <v>178</v>
      </c>
      <c r="E42" s="22"/>
      <c r="F42" s="110" t="s">
        <v>224</v>
      </c>
      <c r="G42" s="22"/>
      <c r="H42" s="30"/>
      <c r="I42"/>
      <c r="J42" s="16">
        <f>E42</f>
        <v>0</v>
      </c>
      <c r="K42" s="16">
        <f t="shared" ref="K42:AP42" si="37">J42*(1+$G42)</f>
        <v>0</v>
      </c>
      <c r="L42" s="16">
        <f t="shared" si="37"/>
        <v>0</v>
      </c>
      <c r="M42" s="16">
        <f t="shared" si="37"/>
        <v>0</v>
      </c>
      <c r="N42" s="16">
        <f>M42*(1+$G42)</f>
        <v>0</v>
      </c>
      <c r="O42" s="16">
        <f t="shared" si="37"/>
        <v>0</v>
      </c>
      <c r="P42" s="16">
        <f t="shared" si="37"/>
        <v>0</v>
      </c>
      <c r="Q42" s="16">
        <f t="shared" si="37"/>
        <v>0</v>
      </c>
      <c r="R42" s="16">
        <f t="shared" si="37"/>
        <v>0</v>
      </c>
      <c r="S42" s="16">
        <f t="shared" si="37"/>
        <v>0</v>
      </c>
      <c r="T42" s="16">
        <f t="shared" si="37"/>
        <v>0</v>
      </c>
      <c r="U42" s="16">
        <f t="shared" si="37"/>
        <v>0</v>
      </c>
      <c r="V42" s="16">
        <f t="shared" si="37"/>
        <v>0</v>
      </c>
      <c r="W42" s="16">
        <f t="shared" si="37"/>
        <v>0</v>
      </c>
      <c r="X42" s="16">
        <f t="shared" si="37"/>
        <v>0</v>
      </c>
      <c r="Y42" s="16">
        <f t="shared" si="37"/>
        <v>0</v>
      </c>
      <c r="Z42" s="16">
        <f t="shared" si="37"/>
        <v>0</v>
      </c>
      <c r="AA42" s="16">
        <f t="shared" si="37"/>
        <v>0</v>
      </c>
      <c r="AB42" s="16">
        <f t="shared" si="37"/>
        <v>0</v>
      </c>
      <c r="AC42" s="16">
        <f t="shared" si="37"/>
        <v>0</v>
      </c>
      <c r="AD42" s="16">
        <f t="shared" si="37"/>
        <v>0</v>
      </c>
      <c r="AE42" s="16">
        <f t="shared" si="37"/>
        <v>0</v>
      </c>
      <c r="AF42" s="16">
        <f t="shared" si="37"/>
        <v>0</v>
      </c>
      <c r="AG42" s="16">
        <f t="shared" si="37"/>
        <v>0</v>
      </c>
      <c r="AH42" s="16">
        <f t="shared" si="37"/>
        <v>0</v>
      </c>
      <c r="AI42" s="16">
        <f t="shared" si="37"/>
        <v>0</v>
      </c>
      <c r="AJ42" s="16">
        <f t="shared" si="37"/>
        <v>0</v>
      </c>
      <c r="AK42" s="16">
        <f t="shared" si="37"/>
        <v>0</v>
      </c>
      <c r="AL42" s="16">
        <f t="shared" si="37"/>
        <v>0</v>
      </c>
      <c r="AM42" s="16">
        <f t="shared" si="37"/>
        <v>0</v>
      </c>
      <c r="AN42" s="16">
        <f t="shared" si="37"/>
        <v>0</v>
      </c>
      <c r="AO42" s="16">
        <f t="shared" si="37"/>
        <v>0</v>
      </c>
      <c r="AP42" s="16">
        <f t="shared" si="37"/>
        <v>0</v>
      </c>
      <c r="AQ42" s="16">
        <f t="shared" ref="AQ42:BQ42" si="38">AP42*(1+$G42)</f>
        <v>0</v>
      </c>
      <c r="AR42" s="16">
        <f t="shared" si="38"/>
        <v>0</v>
      </c>
      <c r="AS42" s="16">
        <f t="shared" si="38"/>
        <v>0</v>
      </c>
      <c r="AT42" s="16">
        <f t="shared" si="38"/>
        <v>0</v>
      </c>
      <c r="AU42" s="16">
        <f t="shared" si="38"/>
        <v>0</v>
      </c>
      <c r="AV42" s="16">
        <f t="shared" si="38"/>
        <v>0</v>
      </c>
      <c r="AW42" s="16">
        <f t="shared" si="38"/>
        <v>0</v>
      </c>
      <c r="AX42" s="16">
        <f t="shared" si="38"/>
        <v>0</v>
      </c>
      <c r="AY42" s="16">
        <f t="shared" si="38"/>
        <v>0</v>
      </c>
      <c r="AZ42" s="16">
        <f t="shared" si="38"/>
        <v>0</v>
      </c>
      <c r="BA42" s="16">
        <f t="shared" si="38"/>
        <v>0</v>
      </c>
      <c r="BB42" s="16">
        <f t="shared" si="38"/>
        <v>0</v>
      </c>
      <c r="BC42" s="16">
        <f t="shared" si="38"/>
        <v>0</v>
      </c>
      <c r="BD42" s="16">
        <f t="shared" si="38"/>
        <v>0</v>
      </c>
      <c r="BE42" s="16">
        <f t="shared" si="38"/>
        <v>0</v>
      </c>
      <c r="BF42" s="16">
        <f t="shared" si="38"/>
        <v>0</v>
      </c>
      <c r="BG42" s="16">
        <f t="shared" si="38"/>
        <v>0</v>
      </c>
      <c r="BH42" s="16">
        <f t="shared" si="38"/>
        <v>0</v>
      </c>
      <c r="BI42" s="16">
        <f t="shared" si="38"/>
        <v>0</v>
      </c>
      <c r="BJ42" s="16">
        <f t="shared" si="38"/>
        <v>0</v>
      </c>
      <c r="BK42" s="16">
        <f t="shared" si="38"/>
        <v>0</v>
      </c>
      <c r="BL42" s="16">
        <f t="shared" si="38"/>
        <v>0</v>
      </c>
      <c r="BM42" s="16">
        <f t="shared" si="38"/>
        <v>0</v>
      </c>
      <c r="BN42" s="16">
        <f t="shared" si="38"/>
        <v>0</v>
      </c>
      <c r="BO42" s="16">
        <f t="shared" si="38"/>
        <v>0</v>
      </c>
      <c r="BP42" s="16">
        <f t="shared" si="38"/>
        <v>0</v>
      </c>
      <c r="BQ42" s="17">
        <f t="shared" si="38"/>
        <v>0</v>
      </c>
    </row>
    <row r="43" spans="2:69" s="13" customFormat="1" x14ac:dyDescent="0.35">
      <c r="B43" s="12"/>
      <c r="C43" s="33"/>
      <c r="D43" s="33" t="s">
        <v>179</v>
      </c>
      <c r="E43" s="23">
        <f>SUM(E40:E42)</f>
        <v>0</v>
      </c>
      <c r="F43" s="110" t="s">
        <v>224</v>
      </c>
      <c r="G43" s="23"/>
      <c r="H43" s="66"/>
      <c r="I43" s="33"/>
      <c r="J43" s="18">
        <f t="shared" ref="J43:AO43" si="39">SUM(J40:J42)</f>
        <v>0</v>
      </c>
      <c r="K43" s="18">
        <f t="shared" si="39"/>
        <v>0</v>
      </c>
      <c r="L43" s="18">
        <f t="shared" si="39"/>
        <v>0</v>
      </c>
      <c r="M43" s="18">
        <f t="shared" si="39"/>
        <v>0</v>
      </c>
      <c r="N43" s="18">
        <f t="shared" si="39"/>
        <v>0</v>
      </c>
      <c r="O43" s="18">
        <f t="shared" si="39"/>
        <v>0</v>
      </c>
      <c r="P43" s="18">
        <f t="shared" si="39"/>
        <v>0</v>
      </c>
      <c r="Q43" s="18">
        <f t="shared" si="39"/>
        <v>0</v>
      </c>
      <c r="R43" s="18">
        <f t="shared" si="39"/>
        <v>0</v>
      </c>
      <c r="S43" s="18">
        <f t="shared" si="39"/>
        <v>0</v>
      </c>
      <c r="T43" s="18">
        <f t="shared" si="39"/>
        <v>0</v>
      </c>
      <c r="U43" s="18">
        <f t="shared" si="39"/>
        <v>0</v>
      </c>
      <c r="V43" s="18">
        <f t="shared" si="39"/>
        <v>0</v>
      </c>
      <c r="W43" s="18">
        <f t="shared" si="39"/>
        <v>0</v>
      </c>
      <c r="X43" s="18">
        <f t="shared" si="39"/>
        <v>0</v>
      </c>
      <c r="Y43" s="18">
        <f t="shared" si="39"/>
        <v>0</v>
      </c>
      <c r="Z43" s="18">
        <f t="shared" si="39"/>
        <v>0</v>
      </c>
      <c r="AA43" s="18">
        <f t="shared" si="39"/>
        <v>0</v>
      </c>
      <c r="AB43" s="18">
        <f t="shared" si="39"/>
        <v>0</v>
      </c>
      <c r="AC43" s="18">
        <f t="shared" si="39"/>
        <v>0</v>
      </c>
      <c r="AD43" s="18">
        <f t="shared" si="39"/>
        <v>0</v>
      </c>
      <c r="AE43" s="18">
        <f t="shared" si="39"/>
        <v>0</v>
      </c>
      <c r="AF43" s="18">
        <f t="shared" si="39"/>
        <v>0</v>
      </c>
      <c r="AG43" s="18">
        <f t="shared" si="39"/>
        <v>0</v>
      </c>
      <c r="AH43" s="18">
        <f t="shared" si="39"/>
        <v>0</v>
      </c>
      <c r="AI43" s="18">
        <f t="shared" si="39"/>
        <v>0</v>
      </c>
      <c r="AJ43" s="18">
        <f t="shared" si="39"/>
        <v>0</v>
      </c>
      <c r="AK43" s="18">
        <f t="shared" si="39"/>
        <v>0</v>
      </c>
      <c r="AL43" s="18">
        <f t="shared" si="39"/>
        <v>0</v>
      </c>
      <c r="AM43" s="18">
        <f t="shared" si="39"/>
        <v>0</v>
      </c>
      <c r="AN43" s="18">
        <f t="shared" si="39"/>
        <v>0</v>
      </c>
      <c r="AO43" s="18">
        <f t="shared" si="39"/>
        <v>0</v>
      </c>
      <c r="AP43" s="18">
        <f t="shared" ref="AP43:BQ43" si="40">SUM(AP40:AP42)</f>
        <v>0</v>
      </c>
      <c r="AQ43" s="18">
        <f t="shared" si="40"/>
        <v>0</v>
      </c>
      <c r="AR43" s="18">
        <f t="shared" si="40"/>
        <v>0</v>
      </c>
      <c r="AS43" s="18">
        <f t="shared" si="40"/>
        <v>0</v>
      </c>
      <c r="AT43" s="18">
        <f t="shared" si="40"/>
        <v>0</v>
      </c>
      <c r="AU43" s="18">
        <f t="shared" si="40"/>
        <v>0</v>
      </c>
      <c r="AV43" s="18">
        <f t="shared" si="40"/>
        <v>0</v>
      </c>
      <c r="AW43" s="18">
        <f t="shared" si="40"/>
        <v>0</v>
      </c>
      <c r="AX43" s="18">
        <f t="shared" si="40"/>
        <v>0</v>
      </c>
      <c r="AY43" s="18">
        <f t="shared" si="40"/>
        <v>0</v>
      </c>
      <c r="AZ43" s="18">
        <f t="shared" si="40"/>
        <v>0</v>
      </c>
      <c r="BA43" s="18">
        <f t="shared" si="40"/>
        <v>0</v>
      </c>
      <c r="BB43" s="18">
        <f t="shared" si="40"/>
        <v>0</v>
      </c>
      <c r="BC43" s="18">
        <f t="shared" si="40"/>
        <v>0</v>
      </c>
      <c r="BD43" s="18">
        <f t="shared" si="40"/>
        <v>0</v>
      </c>
      <c r="BE43" s="18">
        <f t="shared" si="40"/>
        <v>0</v>
      </c>
      <c r="BF43" s="18">
        <f t="shared" si="40"/>
        <v>0</v>
      </c>
      <c r="BG43" s="18">
        <f t="shared" si="40"/>
        <v>0</v>
      </c>
      <c r="BH43" s="18">
        <f t="shared" si="40"/>
        <v>0</v>
      </c>
      <c r="BI43" s="18">
        <f t="shared" si="40"/>
        <v>0</v>
      </c>
      <c r="BJ43" s="18">
        <f t="shared" si="40"/>
        <v>0</v>
      </c>
      <c r="BK43" s="18">
        <f t="shared" si="40"/>
        <v>0</v>
      </c>
      <c r="BL43" s="18">
        <f t="shared" si="40"/>
        <v>0</v>
      </c>
      <c r="BM43" s="18">
        <f t="shared" si="40"/>
        <v>0</v>
      </c>
      <c r="BN43" s="18">
        <f t="shared" si="40"/>
        <v>0</v>
      </c>
      <c r="BO43" s="18">
        <f t="shared" si="40"/>
        <v>0</v>
      </c>
      <c r="BP43" s="18">
        <f t="shared" si="40"/>
        <v>0</v>
      </c>
      <c r="BQ43" s="19">
        <f t="shared" si="40"/>
        <v>0</v>
      </c>
    </row>
    <row r="44" spans="2:69" s="4" customFormat="1" ht="5.5" customHeight="1" x14ac:dyDescent="0.15">
      <c r="B44" s="55"/>
      <c r="C44" s="35"/>
      <c r="D44" s="35"/>
      <c r="E44" s="20"/>
      <c r="F44" s="95"/>
      <c r="G44" s="20"/>
      <c r="H44" s="32"/>
      <c r="I44" s="35"/>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1"/>
    </row>
    <row r="45" spans="2:69" x14ac:dyDescent="0.35">
      <c r="B45" s="52"/>
      <c r="C45"/>
      <c r="D45" t="s">
        <v>180</v>
      </c>
      <c r="E45" s="22"/>
      <c r="F45" s="110" t="s">
        <v>224</v>
      </c>
      <c r="G45" s="22"/>
      <c r="H45" s="30"/>
      <c r="I45"/>
      <c r="J45" s="16">
        <f>E45</f>
        <v>0</v>
      </c>
      <c r="K45" s="16">
        <f t="shared" ref="K45:AP45" si="41">J45*(1+$G45)</f>
        <v>0</v>
      </c>
      <c r="L45" s="16">
        <f t="shared" si="41"/>
        <v>0</v>
      </c>
      <c r="M45" s="16">
        <f t="shared" si="41"/>
        <v>0</v>
      </c>
      <c r="N45" s="16">
        <f t="shared" si="41"/>
        <v>0</v>
      </c>
      <c r="O45" s="16">
        <f t="shared" si="41"/>
        <v>0</v>
      </c>
      <c r="P45" s="16">
        <f t="shared" si="41"/>
        <v>0</v>
      </c>
      <c r="Q45" s="16">
        <f t="shared" si="41"/>
        <v>0</v>
      </c>
      <c r="R45" s="16">
        <f t="shared" si="41"/>
        <v>0</v>
      </c>
      <c r="S45" s="16">
        <f t="shared" si="41"/>
        <v>0</v>
      </c>
      <c r="T45" s="16">
        <f t="shared" si="41"/>
        <v>0</v>
      </c>
      <c r="U45" s="16">
        <f t="shared" si="41"/>
        <v>0</v>
      </c>
      <c r="V45" s="16">
        <f t="shared" si="41"/>
        <v>0</v>
      </c>
      <c r="W45" s="16">
        <f t="shared" si="41"/>
        <v>0</v>
      </c>
      <c r="X45" s="16">
        <f t="shared" si="41"/>
        <v>0</v>
      </c>
      <c r="Y45" s="16">
        <f t="shared" si="41"/>
        <v>0</v>
      </c>
      <c r="Z45" s="16">
        <f t="shared" si="41"/>
        <v>0</v>
      </c>
      <c r="AA45" s="16">
        <f t="shared" si="41"/>
        <v>0</v>
      </c>
      <c r="AB45" s="16">
        <f t="shared" si="41"/>
        <v>0</v>
      </c>
      <c r="AC45" s="16">
        <f t="shared" si="41"/>
        <v>0</v>
      </c>
      <c r="AD45" s="16">
        <f t="shared" si="41"/>
        <v>0</v>
      </c>
      <c r="AE45" s="16">
        <f t="shared" si="41"/>
        <v>0</v>
      </c>
      <c r="AF45" s="16">
        <f t="shared" si="41"/>
        <v>0</v>
      </c>
      <c r="AG45" s="16">
        <f t="shared" si="41"/>
        <v>0</v>
      </c>
      <c r="AH45" s="16">
        <f t="shared" si="41"/>
        <v>0</v>
      </c>
      <c r="AI45" s="16">
        <f t="shared" si="41"/>
        <v>0</v>
      </c>
      <c r="AJ45" s="16">
        <f t="shared" si="41"/>
        <v>0</v>
      </c>
      <c r="AK45" s="16">
        <f t="shared" si="41"/>
        <v>0</v>
      </c>
      <c r="AL45" s="16">
        <f t="shared" si="41"/>
        <v>0</v>
      </c>
      <c r="AM45" s="16">
        <f t="shared" si="41"/>
        <v>0</v>
      </c>
      <c r="AN45" s="16">
        <f t="shared" si="41"/>
        <v>0</v>
      </c>
      <c r="AO45" s="16">
        <f t="shared" si="41"/>
        <v>0</v>
      </c>
      <c r="AP45" s="16">
        <f t="shared" si="41"/>
        <v>0</v>
      </c>
      <c r="AQ45" s="16">
        <f t="shared" ref="AQ45:BQ45" si="42">AP45*(1+$G45)</f>
        <v>0</v>
      </c>
      <c r="AR45" s="16">
        <f t="shared" si="42"/>
        <v>0</v>
      </c>
      <c r="AS45" s="16">
        <f t="shared" si="42"/>
        <v>0</v>
      </c>
      <c r="AT45" s="16">
        <f t="shared" si="42"/>
        <v>0</v>
      </c>
      <c r="AU45" s="16">
        <f t="shared" si="42"/>
        <v>0</v>
      </c>
      <c r="AV45" s="16">
        <f t="shared" si="42"/>
        <v>0</v>
      </c>
      <c r="AW45" s="16">
        <f t="shared" si="42"/>
        <v>0</v>
      </c>
      <c r="AX45" s="16">
        <f t="shared" si="42"/>
        <v>0</v>
      </c>
      <c r="AY45" s="16">
        <f t="shared" si="42"/>
        <v>0</v>
      </c>
      <c r="AZ45" s="16">
        <f t="shared" si="42"/>
        <v>0</v>
      </c>
      <c r="BA45" s="16">
        <f t="shared" si="42"/>
        <v>0</v>
      </c>
      <c r="BB45" s="16">
        <f t="shared" si="42"/>
        <v>0</v>
      </c>
      <c r="BC45" s="16">
        <f t="shared" si="42"/>
        <v>0</v>
      </c>
      <c r="BD45" s="16">
        <f t="shared" si="42"/>
        <v>0</v>
      </c>
      <c r="BE45" s="16">
        <f t="shared" si="42"/>
        <v>0</v>
      </c>
      <c r="BF45" s="16">
        <f t="shared" si="42"/>
        <v>0</v>
      </c>
      <c r="BG45" s="16">
        <f t="shared" si="42"/>
        <v>0</v>
      </c>
      <c r="BH45" s="16">
        <f t="shared" si="42"/>
        <v>0</v>
      </c>
      <c r="BI45" s="16">
        <f t="shared" si="42"/>
        <v>0</v>
      </c>
      <c r="BJ45" s="16">
        <f t="shared" si="42"/>
        <v>0</v>
      </c>
      <c r="BK45" s="16">
        <f t="shared" si="42"/>
        <v>0</v>
      </c>
      <c r="BL45" s="16">
        <f t="shared" si="42"/>
        <v>0</v>
      </c>
      <c r="BM45" s="16">
        <f t="shared" si="42"/>
        <v>0</v>
      </c>
      <c r="BN45" s="16">
        <f t="shared" si="42"/>
        <v>0</v>
      </c>
      <c r="BO45" s="16">
        <f t="shared" si="42"/>
        <v>0</v>
      </c>
      <c r="BP45" s="16">
        <f t="shared" si="42"/>
        <v>0</v>
      </c>
      <c r="BQ45" s="17">
        <f t="shared" si="42"/>
        <v>0</v>
      </c>
    </row>
    <row r="46" spans="2:69" x14ac:dyDescent="0.35">
      <c r="B46" s="52"/>
      <c r="C46"/>
      <c r="D46" t="s">
        <v>181</v>
      </c>
      <c r="E46" s="22"/>
      <c r="F46" s="110" t="s">
        <v>224</v>
      </c>
      <c r="G46" s="24"/>
      <c r="H46" s="30"/>
      <c r="I46"/>
      <c r="J46" s="16">
        <f>E46</f>
        <v>0</v>
      </c>
      <c r="K46" s="16">
        <f t="shared" ref="K46:AP46" si="43">J46*(1+$G46)</f>
        <v>0</v>
      </c>
      <c r="L46" s="16">
        <f t="shared" si="43"/>
        <v>0</v>
      </c>
      <c r="M46" s="16">
        <f t="shared" si="43"/>
        <v>0</v>
      </c>
      <c r="N46" s="16">
        <f t="shared" si="43"/>
        <v>0</v>
      </c>
      <c r="O46" s="16">
        <f t="shared" si="43"/>
        <v>0</v>
      </c>
      <c r="P46" s="16">
        <f t="shared" si="43"/>
        <v>0</v>
      </c>
      <c r="Q46" s="16">
        <f t="shared" si="43"/>
        <v>0</v>
      </c>
      <c r="R46" s="16">
        <f t="shared" si="43"/>
        <v>0</v>
      </c>
      <c r="S46" s="16">
        <f t="shared" si="43"/>
        <v>0</v>
      </c>
      <c r="T46" s="16">
        <f t="shared" si="43"/>
        <v>0</v>
      </c>
      <c r="U46" s="16">
        <f t="shared" si="43"/>
        <v>0</v>
      </c>
      <c r="V46" s="16">
        <f t="shared" si="43"/>
        <v>0</v>
      </c>
      <c r="W46" s="16">
        <f t="shared" si="43"/>
        <v>0</v>
      </c>
      <c r="X46" s="16">
        <f t="shared" si="43"/>
        <v>0</v>
      </c>
      <c r="Y46" s="16">
        <f t="shared" si="43"/>
        <v>0</v>
      </c>
      <c r="Z46" s="16">
        <f t="shared" si="43"/>
        <v>0</v>
      </c>
      <c r="AA46" s="16">
        <f t="shared" si="43"/>
        <v>0</v>
      </c>
      <c r="AB46" s="16">
        <f t="shared" si="43"/>
        <v>0</v>
      </c>
      <c r="AC46" s="16">
        <f t="shared" si="43"/>
        <v>0</v>
      </c>
      <c r="AD46" s="16">
        <f t="shared" si="43"/>
        <v>0</v>
      </c>
      <c r="AE46" s="16">
        <f t="shared" si="43"/>
        <v>0</v>
      </c>
      <c r="AF46" s="16">
        <f t="shared" si="43"/>
        <v>0</v>
      </c>
      <c r="AG46" s="16">
        <f t="shared" si="43"/>
        <v>0</v>
      </c>
      <c r="AH46" s="16">
        <f t="shared" si="43"/>
        <v>0</v>
      </c>
      <c r="AI46" s="16">
        <f t="shared" si="43"/>
        <v>0</v>
      </c>
      <c r="AJ46" s="16">
        <f t="shared" si="43"/>
        <v>0</v>
      </c>
      <c r="AK46" s="16">
        <f t="shared" si="43"/>
        <v>0</v>
      </c>
      <c r="AL46" s="16">
        <f t="shared" si="43"/>
        <v>0</v>
      </c>
      <c r="AM46" s="16">
        <f t="shared" si="43"/>
        <v>0</v>
      </c>
      <c r="AN46" s="16">
        <f t="shared" si="43"/>
        <v>0</v>
      </c>
      <c r="AO46" s="16">
        <f t="shared" si="43"/>
        <v>0</v>
      </c>
      <c r="AP46" s="16">
        <f t="shared" si="43"/>
        <v>0</v>
      </c>
      <c r="AQ46" s="16">
        <f t="shared" ref="AQ46:BQ46" si="44">AP46*(1+$G46)</f>
        <v>0</v>
      </c>
      <c r="AR46" s="16">
        <f t="shared" si="44"/>
        <v>0</v>
      </c>
      <c r="AS46" s="16">
        <f t="shared" si="44"/>
        <v>0</v>
      </c>
      <c r="AT46" s="16">
        <f t="shared" si="44"/>
        <v>0</v>
      </c>
      <c r="AU46" s="16">
        <f t="shared" si="44"/>
        <v>0</v>
      </c>
      <c r="AV46" s="16">
        <f t="shared" si="44"/>
        <v>0</v>
      </c>
      <c r="AW46" s="16">
        <f t="shared" si="44"/>
        <v>0</v>
      </c>
      <c r="AX46" s="16">
        <f t="shared" si="44"/>
        <v>0</v>
      </c>
      <c r="AY46" s="16">
        <f t="shared" si="44"/>
        <v>0</v>
      </c>
      <c r="AZ46" s="16">
        <f t="shared" si="44"/>
        <v>0</v>
      </c>
      <c r="BA46" s="16">
        <f t="shared" si="44"/>
        <v>0</v>
      </c>
      <c r="BB46" s="16">
        <f t="shared" si="44"/>
        <v>0</v>
      </c>
      <c r="BC46" s="16">
        <f t="shared" si="44"/>
        <v>0</v>
      </c>
      <c r="BD46" s="16">
        <f t="shared" si="44"/>
        <v>0</v>
      </c>
      <c r="BE46" s="16">
        <f t="shared" si="44"/>
        <v>0</v>
      </c>
      <c r="BF46" s="16">
        <f t="shared" si="44"/>
        <v>0</v>
      </c>
      <c r="BG46" s="16">
        <f t="shared" si="44"/>
        <v>0</v>
      </c>
      <c r="BH46" s="16">
        <f t="shared" si="44"/>
        <v>0</v>
      </c>
      <c r="BI46" s="16">
        <f t="shared" si="44"/>
        <v>0</v>
      </c>
      <c r="BJ46" s="16">
        <f t="shared" si="44"/>
        <v>0</v>
      </c>
      <c r="BK46" s="16">
        <f t="shared" si="44"/>
        <v>0</v>
      </c>
      <c r="BL46" s="16">
        <f t="shared" si="44"/>
        <v>0</v>
      </c>
      <c r="BM46" s="16">
        <f t="shared" si="44"/>
        <v>0</v>
      </c>
      <c r="BN46" s="16">
        <f t="shared" si="44"/>
        <v>0</v>
      </c>
      <c r="BO46" s="16">
        <f t="shared" si="44"/>
        <v>0</v>
      </c>
      <c r="BP46" s="16">
        <f t="shared" si="44"/>
        <v>0</v>
      </c>
      <c r="BQ46" s="17">
        <f t="shared" si="44"/>
        <v>0</v>
      </c>
    </row>
    <row r="47" spans="2:69" x14ac:dyDescent="0.35">
      <c r="B47" s="52"/>
      <c r="C47"/>
      <c r="D47" t="s">
        <v>182</v>
      </c>
      <c r="E47" s="22"/>
      <c r="F47" s="110" t="s">
        <v>224</v>
      </c>
      <c r="G47" s="24"/>
      <c r="H47" s="30"/>
      <c r="I47"/>
      <c r="J47" s="16">
        <f>E47</f>
        <v>0</v>
      </c>
      <c r="K47" s="16">
        <f t="shared" ref="K47:AP47" si="45">J47*(1+$G47)</f>
        <v>0</v>
      </c>
      <c r="L47" s="16">
        <f t="shared" si="45"/>
        <v>0</v>
      </c>
      <c r="M47" s="16">
        <f t="shared" si="45"/>
        <v>0</v>
      </c>
      <c r="N47" s="16">
        <f t="shared" si="45"/>
        <v>0</v>
      </c>
      <c r="O47" s="16">
        <f t="shared" si="45"/>
        <v>0</v>
      </c>
      <c r="P47" s="16">
        <f t="shared" si="45"/>
        <v>0</v>
      </c>
      <c r="Q47" s="16">
        <f t="shared" si="45"/>
        <v>0</v>
      </c>
      <c r="R47" s="16">
        <f t="shared" si="45"/>
        <v>0</v>
      </c>
      <c r="S47" s="16">
        <f t="shared" si="45"/>
        <v>0</v>
      </c>
      <c r="T47" s="16">
        <f t="shared" si="45"/>
        <v>0</v>
      </c>
      <c r="U47" s="16">
        <f t="shared" si="45"/>
        <v>0</v>
      </c>
      <c r="V47" s="16">
        <f t="shared" si="45"/>
        <v>0</v>
      </c>
      <c r="W47" s="16">
        <f t="shared" si="45"/>
        <v>0</v>
      </c>
      <c r="X47" s="16">
        <f t="shared" si="45"/>
        <v>0</v>
      </c>
      <c r="Y47" s="16">
        <f t="shared" si="45"/>
        <v>0</v>
      </c>
      <c r="Z47" s="16">
        <f t="shared" si="45"/>
        <v>0</v>
      </c>
      <c r="AA47" s="16">
        <f t="shared" si="45"/>
        <v>0</v>
      </c>
      <c r="AB47" s="16">
        <f t="shared" si="45"/>
        <v>0</v>
      </c>
      <c r="AC47" s="16">
        <f t="shared" si="45"/>
        <v>0</v>
      </c>
      <c r="AD47" s="16">
        <f t="shared" si="45"/>
        <v>0</v>
      </c>
      <c r="AE47" s="16">
        <f t="shared" si="45"/>
        <v>0</v>
      </c>
      <c r="AF47" s="16">
        <f t="shared" si="45"/>
        <v>0</v>
      </c>
      <c r="AG47" s="16">
        <f t="shared" si="45"/>
        <v>0</v>
      </c>
      <c r="AH47" s="16">
        <f t="shared" si="45"/>
        <v>0</v>
      </c>
      <c r="AI47" s="16">
        <f t="shared" si="45"/>
        <v>0</v>
      </c>
      <c r="AJ47" s="16">
        <f t="shared" si="45"/>
        <v>0</v>
      </c>
      <c r="AK47" s="16">
        <f t="shared" si="45"/>
        <v>0</v>
      </c>
      <c r="AL47" s="16">
        <f t="shared" si="45"/>
        <v>0</v>
      </c>
      <c r="AM47" s="16">
        <f t="shared" si="45"/>
        <v>0</v>
      </c>
      <c r="AN47" s="16">
        <f t="shared" si="45"/>
        <v>0</v>
      </c>
      <c r="AO47" s="16">
        <f t="shared" si="45"/>
        <v>0</v>
      </c>
      <c r="AP47" s="16">
        <f t="shared" si="45"/>
        <v>0</v>
      </c>
      <c r="AQ47" s="16">
        <f t="shared" ref="AQ47:BQ47" si="46">AP47*(1+$G47)</f>
        <v>0</v>
      </c>
      <c r="AR47" s="16">
        <f t="shared" si="46"/>
        <v>0</v>
      </c>
      <c r="AS47" s="16">
        <f t="shared" si="46"/>
        <v>0</v>
      </c>
      <c r="AT47" s="16">
        <f t="shared" si="46"/>
        <v>0</v>
      </c>
      <c r="AU47" s="16">
        <f t="shared" si="46"/>
        <v>0</v>
      </c>
      <c r="AV47" s="16">
        <f t="shared" si="46"/>
        <v>0</v>
      </c>
      <c r="AW47" s="16">
        <f t="shared" si="46"/>
        <v>0</v>
      </c>
      <c r="AX47" s="16">
        <f t="shared" si="46"/>
        <v>0</v>
      </c>
      <c r="AY47" s="16">
        <f t="shared" si="46"/>
        <v>0</v>
      </c>
      <c r="AZ47" s="16">
        <f t="shared" si="46"/>
        <v>0</v>
      </c>
      <c r="BA47" s="16">
        <f t="shared" si="46"/>
        <v>0</v>
      </c>
      <c r="BB47" s="16">
        <f t="shared" si="46"/>
        <v>0</v>
      </c>
      <c r="BC47" s="16">
        <f t="shared" si="46"/>
        <v>0</v>
      </c>
      <c r="BD47" s="16">
        <f t="shared" si="46"/>
        <v>0</v>
      </c>
      <c r="BE47" s="16">
        <f t="shared" si="46"/>
        <v>0</v>
      </c>
      <c r="BF47" s="16">
        <f t="shared" si="46"/>
        <v>0</v>
      </c>
      <c r="BG47" s="16">
        <f t="shared" si="46"/>
        <v>0</v>
      </c>
      <c r="BH47" s="16">
        <f t="shared" si="46"/>
        <v>0</v>
      </c>
      <c r="BI47" s="16">
        <f t="shared" si="46"/>
        <v>0</v>
      </c>
      <c r="BJ47" s="16">
        <f t="shared" si="46"/>
        <v>0</v>
      </c>
      <c r="BK47" s="16">
        <f t="shared" si="46"/>
        <v>0</v>
      </c>
      <c r="BL47" s="16">
        <f t="shared" si="46"/>
        <v>0</v>
      </c>
      <c r="BM47" s="16">
        <f t="shared" si="46"/>
        <v>0</v>
      </c>
      <c r="BN47" s="16">
        <f t="shared" si="46"/>
        <v>0</v>
      </c>
      <c r="BO47" s="16">
        <f t="shared" si="46"/>
        <v>0</v>
      </c>
      <c r="BP47" s="16">
        <f t="shared" si="46"/>
        <v>0</v>
      </c>
      <c r="BQ47" s="17">
        <f t="shared" si="46"/>
        <v>0</v>
      </c>
    </row>
    <row r="48" spans="2:69" s="13" customFormat="1" x14ac:dyDescent="0.35">
      <c r="B48" s="12"/>
      <c r="C48" s="33"/>
      <c r="D48" s="33" t="s">
        <v>183</v>
      </c>
      <c r="E48" s="23">
        <f>SUM(E45:E47)</f>
        <v>0</v>
      </c>
      <c r="F48" s="110" t="s">
        <v>224</v>
      </c>
      <c r="G48" s="23"/>
      <c r="H48" s="66"/>
      <c r="I48" s="33"/>
      <c r="J48" s="18">
        <f t="shared" ref="J48:AO48" si="47">SUM(J45:J47)</f>
        <v>0</v>
      </c>
      <c r="K48" s="18">
        <f t="shared" si="47"/>
        <v>0</v>
      </c>
      <c r="L48" s="18">
        <f t="shared" si="47"/>
        <v>0</v>
      </c>
      <c r="M48" s="18">
        <f t="shared" si="47"/>
        <v>0</v>
      </c>
      <c r="N48" s="18">
        <f t="shared" si="47"/>
        <v>0</v>
      </c>
      <c r="O48" s="18">
        <f t="shared" si="47"/>
        <v>0</v>
      </c>
      <c r="P48" s="18">
        <f t="shared" si="47"/>
        <v>0</v>
      </c>
      <c r="Q48" s="18">
        <f t="shared" si="47"/>
        <v>0</v>
      </c>
      <c r="R48" s="18">
        <f t="shared" si="47"/>
        <v>0</v>
      </c>
      <c r="S48" s="18">
        <f t="shared" si="47"/>
        <v>0</v>
      </c>
      <c r="T48" s="18">
        <f t="shared" si="47"/>
        <v>0</v>
      </c>
      <c r="U48" s="18">
        <f t="shared" si="47"/>
        <v>0</v>
      </c>
      <c r="V48" s="18">
        <f t="shared" si="47"/>
        <v>0</v>
      </c>
      <c r="W48" s="18">
        <f t="shared" si="47"/>
        <v>0</v>
      </c>
      <c r="X48" s="18">
        <f t="shared" si="47"/>
        <v>0</v>
      </c>
      <c r="Y48" s="18">
        <f t="shared" si="47"/>
        <v>0</v>
      </c>
      <c r="Z48" s="18">
        <f t="shared" si="47"/>
        <v>0</v>
      </c>
      <c r="AA48" s="18">
        <f t="shared" si="47"/>
        <v>0</v>
      </c>
      <c r="AB48" s="18">
        <f t="shared" si="47"/>
        <v>0</v>
      </c>
      <c r="AC48" s="18">
        <f t="shared" si="47"/>
        <v>0</v>
      </c>
      <c r="AD48" s="18">
        <f t="shared" si="47"/>
        <v>0</v>
      </c>
      <c r="AE48" s="18">
        <f t="shared" si="47"/>
        <v>0</v>
      </c>
      <c r="AF48" s="18">
        <f t="shared" si="47"/>
        <v>0</v>
      </c>
      <c r="AG48" s="18">
        <f t="shared" si="47"/>
        <v>0</v>
      </c>
      <c r="AH48" s="18">
        <f t="shared" si="47"/>
        <v>0</v>
      </c>
      <c r="AI48" s="18">
        <f t="shared" si="47"/>
        <v>0</v>
      </c>
      <c r="AJ48" s="18">
        <f t="shared" si="47"/>
        <v>0</v>
      </c>
      <c r="AK48" s="18">
        <f t="shared" si="47"/>
        <v>0</v>
      </c>
      <c r="AL48" s="18">
        <f t="shared" si="47"/>
        <v>0</v>
      </c>
      <c r="AM48" s="18">
        <f t="shared" si="47"/>
        <v>0</v>
      </c>
      <c r="AN48" s="18">
        <f t="shared" si="47"/>
        <v>0</v>
      </c>
      <c r="AO48" s="18">
        <f t="shared" si="47"/>
        <v>0</v>
      </c>
      <c r="AP48" s="18">
        <f t="shared" ref="AP48:BQ48" si="48">SUM(AP45:AP47)</f>
        <v>0</v>
      </c>
      <c r="AQ48" s="18">
        <f t="shared" si="48"/>
        <v>0</v>
      </c>
      <c r="AR48" s="18">
        <f t="shared" si="48"/>
        <v>0</v>
      </c>
      <c r="AS48" s="18">
        <f t="shared" si="48"/>
        <v>0</v>
      </c>
      <c r="AT48" s="18">
        <f t="shared" si="48"/>
        <v>0</v>
      </c>
      <c r="AU48" s="18">
        <f t="shared" si="48"/>
        <v>0</v>
      </c>
      <c r="AV48" s="18">
        <f t="shared" si="48"/>
        <v>0</v>
      </c>
      <c r="AW48" s="18">
        <f t="shared" si="48"/>
        <v>0</v>
      </c>
      <c r="AX48" s="18">
        <f t="shared" si="48"/>
        <v>0</v>
      </c>
      <c r="AY48" s="18">
        <f t="shared" si="48"/>
        <v>0</v>
      </c>
      <c r="AZ48" s="18">
        <f t="shared" si="48"/>
        <v>0</v>
      </c>
      <c r="BA48" s="18">
        <f t="shared" si="48"/>
        <v>0</v>
      </c>
      <c r="BB48" s="18">
        <f t="shared" si="48"/>
        <v>0</v>
      </c>
      <c r="BC48" s="18">
        <f t="shared" si="48"/>
        <v>0</v>
      </c>
      <c r="BD48" s="18">
        <f t="shared" si="48"/>
        <v>0</v>
      </c>
      <c r="BE48" s="18">
        <f t="shared" si="48"/>
        <v>0</v>
      </c>
      <c r="BF48" s="18">
        <f t="shared" si="48"/>
        <v>0</v>
      </c>
      <c r="BG48" s="18">
        <f t="shared" si="48"/>
        <v>0</v>
      </c>
      <c r="BH48" s="18">
        <f t="shared" si="48"/>
        <v>0</v>
      </c>
      <c r="BI48" s="18">
        <f t="shared" si="48"/>
        <v>0</v>
      </c>
      <c r="BJ48" s="18">
        <f t="shared" si="48"/>
        <v>0</v>
      </c>
      <c r="BK48" s="18">
        <f t="shared" si="48"/>
        <v>0</v>
      </c>
      <c r="BL48" s="18">
        <f t="shared" si="48"/>
        <v>0</v>
      </c>
      <c r="BM48" s="18">
        <f t="shared" si="48"/>
        <v>0</v>
      </c>
      <c r="BN48" s="18">
        <f t="shared" si="48"/>
        <v>0</v>
      </c>
      <c r="BO48" s="18">
        <f t="shared" si="48"/>
        <v>0</v>
      </c>
      <c r="BP48" s="18">
        <f t="shared" si="48"/>
        <v>0</v>
      </c>
      <c r="BQ48" s="19">
        <f t="shared" si="48"/>
        <v>0</v>
      </c>
    </row>
    <row r="49" spans="2:69" s="4" customFormat="1" ht="5.5" customHeight="1" x14ac:dyDescent="0.15">
      <c r="B49" s="55"/>
      <c r="C49" s="35"/>
      <c r="D49" s="35"/>
      <c r="E49" s="35"/>
      <c r="F49" s="35"/>
      <c r="G49" s="35"/>
      <c r="H49" s="32"/>
      <c r="I49" s="35"/>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10"/>
    </row>
    <row r="50" spans="2:69" x14ac:dyDescent="0.35">
      <c r="B50" s="52"/>
      <c r="C50"/>
      <c r="D50" t="s">
        <v>176</v>
      </c>
      <c r="E50" s="22"/>
      <c r="F50" s="110" t="s">
        <v>224</v>
      </c>
      <c r="G50" s="22"/>
      <c r="H50" s="30"/>
      <c r="I50"/>
      <c r="J50" s="16">
        <f>E50</f>
        <v>0</v>
      </c>
      <c r="K50" s="16">
        <f t="shared" ref="K50:AP50" si="49">J50*(1+$G50)</f>
        <v>0</v>
      </c>
      <c r="L50" s="16">
        <f t="shared" si="49"/>
        <v>0</v>
      </c>
      <c r="M50" s="16">
        <f t="shared" si="49"/>
        <v>0</v>
      </c>
      <c r="N50" s="16">
        <f t="shared" si="49"/>
        <v>0</v>
      </c>
      <c r="O50" s="16">
        <f t="shared" si="49"/>
        <v>0</v>
      </c>
      <c r="P50" s="16">
        <f t="shared" si="49"/>
        <v>0</v>
      </c>
      <c r="Q50" s="16">
        <f t="shared" si="49"/>
        <v>0</v>
      </c>
      <c r="R50" s="16">
        <f t="shared" si="49"/>
        <v>0</v>
      </c>
      <c r="S50" s="16">
        <f t="shared" si="49"/>
        <v>0</v>
      </c>
      <c r="T50" s="16">
        <f t="shared" si="49"/>
        <v>0</v>
      </c>
      <c r="U50" s="16">
        <f t="shared" si="49"/>
        <v>0</v>
      </c>
      <c r="V50" s="16">
        <f t="shared" si="49"/>
        <v>0</v>
      </c>
      <c r="W50" s="16">
        <f t="shared" si="49"/>
        <v>0</v>
      </c>
      <c r="X50" s="16">
        <f t="shared" si="49"/>
        <v>0</v>
      </c>
      <c r="Y50" s="16">
        <f t="shared" si="49"/>
        <v>0</v>
      </c>
      <c r="Z50" s="16">
        <f t="shared" si="49"/>
        <v>0</v>
      </c>
      <c r="AA50" s="16">
        <f t="shared" si="49"/>
        <v>0</v>
      </c>
      <c r="AB50" s="16">
        <f t="shared" si="49"/>
        <v>0</v>
      </c>
      <c r="AC50" s="16">
        <f t="shared" si="49"/>
        <v>0</v>
      </c>
      <c r="AD50" s="16">
        <f t="shared" si="49"/>
        <v>0</v>
      </c>
      <c r="AE50" s="16">
        <f t="shared" si="49"/>
        <v>0</v>
      </c>
      <c r="AF50" s="16">
        <f t="shared" si="49"/>
        <v>0</v>
      </c>
      <c r="AG50" s="16">
        <f t="shared" si="49"/>
        <v>0</v>
      </c>
      <c r="AH50" s="16">
        <f t="shared" si="49"/>
        <v>0</v>
      </c>
      <c r="AI50" s="16">
        <f t="shared" si="49"/>
        <v>0</v>
      </c>
      <c r="AJ50" s="16">
        <f t="shared" si="49"/>
        <v>0</v>
      </c>
      <c r="AK50" s="16">
        <f t="shared" si="49"/>
        <v>0</v>
      </c>
      <c r="AL50" s="16">
        <f t="shared" si="49"/>
        <v>0</v>
      </c>
      <c r="AM50" s="16">
        <f t="shared" si="49"/>
        <v>0</v>
      </c>
      <c r="AN50" s="16">
        <f t="shared" si="49"/>
        <v>0</v>
      </c>
      <c r="AO50" s="16">
        <f t="shared" si="49"/>
        <v>0</v>
      </c>
      <c r="AP50" s="16">
        <f t="shared" si="49"/>
        <v>0</v>
      </c>
      <c r="AQ50" s="16">
        <f t="shared" ref="AQ50:BQ50" si="50">AP50*(1+$G50)</f>
        <v>0</v>
      </c>
      <c r="AR50" s="16">
        <f t="shared" si="50"/>
        <v>0</v>
      </c>
      <c r="AS50" s="16">
        <f t="shared" si="50"/>
        <v>0</v>
      </c>
      <c r="AT50" s="16">
        <f t="shared" si="50"/>
        <v>0</v>
      </c>
      <c r="AU50" s="16">
        <f t="shared" si="50"/>
        <v>0</v>
      </c>
      <c r="AV50" s="16">
        <f t="shared" si="50"/>
        <v>0</v>
      </c>
      <c r="AW50" s="16">
        <f t="shared" si="50"/>
        <v>0</v>
      </c>
      <c r="AX50" s="16">
        <f t="shared" si="50"/>
        <v>0</v>
      </c>
      <c r="AY50" s="16">
        <f t="shared" si="50"/>
        <v>0</v>
      </c>
      <c r="AZ50" s="16">
        <f t="shared" si="50"/>
        <v>0</v>
      </c>
      <c r="BA50" s="16">
        <f t="shared" si="50"/>
        <v>0</v>
      </c>
      <c r="BB50" s="16">
        <f t="shared" si="50"/>
        <v>0</v>
      </c>
      <c r="BC50" s="16">
        <f t="shared" si="50"/>
        <v>0</v>
      </c>
      <c r="BD50" s="16">
        <f t="shared" si="50"/>
        <v>0</v>
      </c>
      <c r="BE50" s="16">
        <f t="shared" si="50"/>
        <v>0</v>
      </c>
      <c r="BF50" s="16">
        <f t="shared" si="50"/>
        <v>0</v>
      </c>
      <c r="BG50" s="16">
        <f t="shared" si="50"/>
        <v>0</v>
      </c>
      <c r="BH50" s="16">
        <f t="shared" si="50"/>
        <v>0</v>
      </c>
      <c r="BI50" s="16">
        <f t="shared" si="50"/>
        <v>0</v>
      </c>
      <c r="BJ50" s="16">
        <f t="shared" si="50"/>
        <v>0</v>
      </c>
      <c r="BK50" s="16">
        <f t="shared" si="50"/>
        <v>0</v>
      </c>
      <c r="BL50" s="16">
        <f t="shared" si="50"/>
        <v>0</v>
      </c>
      <c r="BM50" s="16">
        <f t="shared" si="50"/>
        <v>0</v>
      </c>
      <c r="BN50" s="16">
        <f t="shared" si="50"/>
        <v>0</v>
      </c>
      <c r="BO50" s="16">
        <f t="shared" si="50"/>
        <v>0</v>
      </c>
      <c r="BP50" s="16">
        <f t="shared" si="50"/>
        <v>0</v>
      </c>
      <c r="BQ50" s="17">
        <f t="shared" si="50"/>
        <v>0</v>
      </c>
    </row>
    <row r="51" spans="2:69" x14ac:dyDescent="0.35">
      <c r="B51" s="52"/>
      <c r="C51"/>
      <c r="D51" t="s">
        <v>177</v>
      </c>
      <c r="E51" s="22"/>
      <c r="F51" s="110" t="s">
        <v>224</v>
      </c>
      <c r="G51" s="24"/>
      <c r="H51" s="30"/>
      <c r="I51"/>
      <c r="J51" s="16">
        <f>E51</f>
        <v>0</v>
      </c>
      <c r="K51" s="16">
        <f t="shared" ref="K51:AP51" si="51">J51*(1+$G51)</f>
        <v>0</v>
      </c>
      <c r="L51" s="16">
        <f t="shared" si="51"/>
        <v>0</v>
      </c>
      <c r="M51" s="16">
        <f t="shared" si="51"/>
        <v>0</v>
      </c>
      <c r="N51" s="16">
        <f t="shared" si="51"/>
        <v>0</v>
      </c>
      <c r="O51" s="16">
        <f t="shared" si="51"/>
        <v>0</v>
      </c>
      <c r="P51" s="16">
        <f t="shared" si="51"/>
        <v>0</v>
      </c>
      <c r="Q51" s="16">
        <f t="shared" si="51"/>
        <v>0</v>
      </c>
      <c r="R51" s="16">
        <f t="shared" si="51"/>
        <v>0</v>
      </c>
      <c r="S51" s="16">
        <f t="shared" si="51"/>
        <v>0</v>
      </c>
      <c r="T51" s="16">
        <f t="shared" si="51"/>
        <v>0</v>
      </c>
      <c r="U51" s="16">
        <f t="shared" si="51"/>
        <v>0</v>
      </c>
      <c r="V51" s="16">
        <f t="shared" si="51"/>
        <v>0</v>
      </c>
      <c r="W51" s="16">
        <f t="shared" si="51"/>
        <v>0</v>
      </c>
      <c r="X51" s="16">
        <f t="shared" si="51"/>
        <v>0</v>
      </c>
      <c r="Y51" s="16">
        <f t="shared" si="51"/>
        <v>0</v>
      </c>
      <c r="Z51" s="16">
        <f t="shared" si="51"/>
        <v>0</v>
      </c>
      <c r="AA51" s="16">
        <f t="shared" si="51"/>
        <v>0</v>
      </c>
      <c r="AB51" s="16">
        <f t="shared" si="51"/>
        <v>0</v>
      </c>
      <c r="AC51" s="16">
        <f t="shared" si="51"/>
        <v>0</v>
      </c>
      <c r="AD51" s="16">
        <f t="shared" si="51"/>
        <v>0</v>
      </c>
      <c r="AE51" s="16">
        <f t="shared" si="51"/>
        <v>0</v>
      </c>
      <c r="AF51" s="16">
        <f t="shared" si="51"/>
        <v>0</v>
      </c>
      <c r="AG51" s="16">
        <f t="shared" si="51"/>
        <v>0</v>
      </c>
      <c r="AH51" s="16">
        <f t="shared" si="51"/>
        <v>0</v>
      </c>
      <c r="AI51" s="16">
        <f t="shared" si="51"/>
        <v>0</v>
      </c>
      <c r="AJ51" s="16">
        <f t="shared" si="51"/>
        <v>0</v>
      </c>
      <c r="AK51" s="16">
        <f t="shared" si="51"/>
        <v>0</v>
      </c>
      <c r="AL51" s="16">
        <f t="shared" si="51"/>
        <v>0</v>
      </c>
      <c r="AM51" s="16">
        <f t="shared" si="51"/>
        <v>0</v>
      </c>
      <c r="AN51" s="16">
        <f t="shared" si="51"/>
        <v>0</v>
      </c>
      <c r="AO51" s="16">
        <f t="shared" si="51"/>
        <v>0</v>
      </c>
      <c r="AP51" s="16">
        <f t="shared" si="51"/>
        <v>0</v>
      </c>
      <c r="AQ51" s="16">
        <f t="shared" ref="AQ51:BQ51" si="52">AP51*(1+$G51)</f>
        <v>0</v>
      </c>
      <c r="AR51" s="16">
        <f t="shared" si="52"/>
        <v>0</v>
      </c>
      <c r="AS51" s="16">
        <f t="shared" si="52"/>
        <v>0</v>
      </c>
      <c r="AT51" s="16">
        <f t="shared" si="52"/>
        <v>0</v>
      </c>
      <c r="AU51" s="16">
        <f t="shared" si="52"/>
        <v>0</v>
      </c>
      <c r="AV51" s="16">
        <f t="shared" si="52"/>
        <v>0</v>
      </c>
      <c r="AW51" s="16">
        <f t="shared" si="52"/>
        <v>0</v>
      </c>
      <c r="AX51" s="16">
        <f t="shared" si="52"/>
        <v>0</v>
      </c>
      <c r="AY51" s="16">
        <f t="shared" si="52"/>
        <v>0</v>
      </c>
      <c r="AZ51" s="16">
        <f t="shared" si="52"/>
        <v>0</v>
      </c>
      <c r="BA51" s="16">
        <f t="shared" si="52"/>
        <v>0</v>
      </c>
      <c r="BB51" s="16">
        <f t="shared" si="52"/>
        <v>0</v>
      </c>
      <c r="BC51" s="16">
        <f t="shared" si="52"/>
        <v>0</v>
      </c>
      <c r="BD51" s="16">
        <f t="shared" si="52"/>
        <v>0</v>
      </c>
      <c r="BE51" s="16">
        <f t="shared" si="52"/>
        <v>0</v>
      </c>
      <c r="BF51" s="16">
        <f t="shared" si="52"/>
        <v>0</v>
      </c>
      <c r="BG51" s="16">
        <f t="shared" si="52"/>
        <v>0</v>
      </c>
      <c r="BH51" s="16">
        <f t="shared" si="52"/>
        <v>0</v>
      </c>
      <c r="BI51" s="16">
        <f t="shared" si="52"/>
        <v>0</v>
      </c>
      <c r="BJ51" s="16">
        <f t="shared" si="52"/>
        <v>0</v>
      </c>
      <c r="BK51" s="16">
        <f t="shared" si="52"/>
        <v>0</v>
      </c>
      <c r="BL51" s="16">
        <f t="shared" si="52"/>
        <v>0</v>
      </c>
      <c r="BM51" s="16">
        <f t="shared" si="52"/>
        <v>0</v>
      </c>
      <c r="BN51" s="16">
        <f t="shared" si="52"/>
        <v>0</v>
      </c>
      <c r="BO51" s="16">
        <f t="shared" si="52"/>
        <v>0</v>
      </c>
      <c r="BP51" s="16">
        <f t="shared" si="52"/>
        <v>0</v>
      </c>
      <c r="BQ51" s="17">
        <f t="shared" si="52"/>
        <v>0</v>
      </c>
    </row>
    <row r="52" spans="2:69" x14ac:dyDescent="0.35">
      <c r="B52" s="52"/>
      <c r="C52"/>
      <c r="D52" t="s">
        <v>187</v>
      </c>
      <c r="E52" s="22"/>
      <c r="F52" s="110" t="s">
        <v>224</v>
      </c>
      <c r="G52" s="24"/>
      <c r="H52" s="30"/>
      <c r="I52"/>
      <c r="J52" s="16">
        <f>E52</f>
        <v>0</v>
      </c>
      <c r="K52" s="16">
        <f t="shared" ref="K52:AP52" si="53">J52*(1+$G52)</f>
        <v>0</v>
      </c>
      <c r="L52" s="16">
        <f t="shared" si="53"/>
        <v>0</v>
      </c>
      <c r="M52" s="16">
        <f t="shared" si="53"/>
        <v>0</v>
      </c>
      <c r="N52" s="16">
        <f t="shared" si="53"/>
        <v>0</v>
      </c>
      <c r="O52" s="16">
        <f t="shared" si="53"/>
        <v>0</v>
      </c>
      <c r="P52" s="16">
        <f t="shared" si="53"/>
        <v>0</v>
      </c>
      <c r="Q52" s="16">
        <f t="shared" si="53"/>
        <v>0</v>
      </c>
      <c r="R52" s="16">
        <f t="shared" si="53"/>
        <v>0</v>
      </c>
      <c r="S52" s="16">
        <f t="shared" si="53"/>
        <v>0</v>
      </c>
      <c r="T52" s="16">
        <f t="shared" si="53"/>
        <v>0</v>
      </c>
      <c r="U52" s="16">
        <f t="shared" si="53"/>
        <v>0</v>
      </c>
      <c r="V52" s="16">
        <f t="shared" si="53"/>
        <v>0</v>
      </c>
      <c r="W52" s="16">
        <f t="shared" si="53"/>
        <v>0</v>
      </c>
      <c r="X52" s="16">
        <f t="shared" si="53"/>
        <v>0</v>
      </c>
      <c r="Y52" s="16">
        <f t="shared" si="53"/>
        <v>0</v>
      </c>
      <c r="Z52" s="16">
        <f t="shared" si="53"/>
        <v>0</v>
      </c>
      <c r="AA52" s="16">
        <f t="shared" si="53"/>
        <v>0</v>
      </c>
      <c r="AB52" s="16">
        <f t="shared" si="53"/>
        <v>0</v>
      </c>
      <c r="AC52" s="16">
        <f t="shared" si="53"/>
        <v>0</v>
      </c>
      <c r="AD52" s="16">
        <f t="shared" si="53"/>
        <v>0</v>
      </c>
      <c r="AE52" s="16">
        <f t="shared" si="53"/>
        <v>0</v>
      </c>
      <c r="AF52" s="16">
        <f t="shared" si="53"/>
        <v>0</v>
      </c>
      <c r="AG52" s="16">
        <f t="shared" si="53"/>
        <v>0</v>
      </c>
      <c r="AH52" s="16">
        <f t="shared" si="53"/>
        <v>0</v>
      </c>
      <c r="AI52" s="16">
        <f t="shared" si="53"/>
        <v>0</v>
      </c>
      <c r="AJ52" s="16">
        <f t="shared" si="53"/>
        <v>0</v>
      </c>
      <c r="AK52" s="16">
        <f t="shared" si="53"/>
        <v>0</v>
      </c>
      <c r="AL52" s="16">
        <f t="shared" si="53"/>
        <v>0</v>
      </c>
      <c r="AM52" s="16">
        <f t="shared" si="53"/>
        <v>0</v>
      </c>
      <c r="AN52" s="16">
        <f t="shared" si="53"/>
        <v>0</v>
      </c>
      <c r="AO52" s="16">
        <f t="shared" si="53"/>
        <v>0</v>
      </c>
      <c r="AP52" s="16">
        <f t="shared" si="53"/>
        <v>0</v>
      </c>
      <c r="AQ52" s="16">
        <f t="shared" ref="AQ52:BQ52" si="54">AP52*(1+$G52)</f>
        <v>0</v>
      </c>
      <c r="AR52" s="16">
        <f t="shared" si="54"/>
        <v>0</v>
      </c>
      <c r="AS52" s="16">
        <f t="shared" si="54"/>
        <v>0</v>
      </c>
      <c r="AT52" s="16">
        <f t="shared" si="54"/>
        <v>0</v>
      </c>
      <c r="AU52" s="16">
        <f t="shared" si="54"/>
        <v>0</v>
      </c>
      <c r="AV52" s="16">
        <f t="shared" si="54"/>
        <v>0</v>
      </c>
      <c r="AW52" s="16">
        <f t="shared" si="54"/>
        <v>0</v>
      </c>
      <c r="AX52" s="16">
        <f t="shared" si="54"/>
        <v>0</v>
      </c>
      <c r="AY52" s="16">
        <f t="shared" si="54"/>
        <v>0</v>
      </c>
      <c r="AZ52" s="16">
        <f t="shared" si="54"/>
        <v>0</v>
      </c>
      <c r="BA52" s="16">
        <f t="shared" si="54"/>
        <v>0</v>
      </c>
      <c r="BB52" s="16">
        <f t="shared" si="54"/>
        <v>0</v>
      </c>
      <c r="BC52" s="16">
        <f t="shared" si="54"/>
        <v>0</v>
      </c>
      <c r="BD52" s="16">
        <f t="shared" si="54"/>
        <v>0</v>
      </c>
      <c r="BE52" s="16">
        <f t="shared" si="54"/>
        <v>0</v>
      </c>
      <c r="BF52" s="16">
        <f t="shared" si="54"/>
        <v>0</v>
      </c>
      <c r="BG52" s="16">
        <f t="shared" si="54"/>
        <v>0</v>
      </c>
      <c r="BH52" s="16">
        <f t="shared" si="54"/>
        <v>0</v>
      </c>
      <c r="BI52" s="16">
        <f t="shared" si="54"/>
        <v>0</v>
      </c>
      <c r="BJ52" s="16">
        <f t="shared" si="54"/>
        <v>0</v>
      </c>
      <c r="BK52" s="16">
        <f t="shared" si="54"/>
        <v>0</v>
      </c>
      <c r="BL52" s="16">
        <f t="shared" si="54"/>
        <v>0</v>
      </c>
      <c r="BM52" s="16">
        <f t="shared" si="54"/>
        <v>0</v>
      </c>
      <c r="BN52" s="16">
        <f t="shared" si="54"/>
        <v>0</v>
      </c>
      <c r="BO52" s="16">
        <f t="shared" si="54"/>
        <v>0</v>
      </c>
      <c r="BP52" s="16">
        <f t="shared" si="54"/>
        <v>0</v>
      </c>
      <c r="BQ52" s="17">
        <f t="shared" si="54"/>
        <v>0</v>
      </c>
    </row>
    <row r="53" spans="2:69" s="13" customFormat="1" x14ac:dyDescent="0.35">
      <c r="B53" s="12"/>
      <c r="C53" s="33"/>
      <c r="D53" s="33" t="s">
        <v>188</v>
      </c>
      <c r="E53" s="23">
        <f>SUM(E50:E52)</f>
        <v>0</v>
      </c>
      <c r="F53" s="110" t="s">
        <v>224</v>
      </c>
      <c r="G53" s="23"/>
      <c r="H53" s="66"/>
      <c r="I53" s="33"/>
      <c r="J53" s="18">
        <f t="shared" ref="J53:AO53" si="55">SUM(J50:J52)</f>
        <v>0</v>
      </c>
      <c r="K53" s="18">
        <f t="shared" si="55"/>
        <v>0</v>
      </c>
      <c r="L53" s="18">
        <f t="shared" si="55"/>
        <v>0</v>
      </c>
      <c r="M53" s="18">
        <f t="shared" si="55"/>
        <v>0</v>
      </c>
      <c r="N53" s="18">
        <f t="shared" si="55"/>
        <v>0</v>
      </c>
      <c r="O53" s="18">
        <f t="shared" si="55"/>
        <v>0</v>
      </c>
      <c r="P53" s="18">
        <f t="shared" si="55"/>
        <v>0</v>
      </c>
      <c r="Q53" s="18">
        <f t="shared" si="55"/>
        <v>0</v>
      </c>
      <c r="R53" s="18">
        <f t="shared" si="55"/>
        <v>0</v>
      </c>
      <c r="S53" s="18">
        <f t="shared" si="55"/>
        <v>0</v>
      </c>
      <c r="T53" s="18">
        <f t="shared" si="55"/>
        <v>0</v>
      </c>
      <c r="U53" s="18">
        <f t="shared" si="55"/>
        <v>0</v>
      </c>
      <c r="V53" s="18">
        <f t="shared" si="55"/>
        <v>0</v>
      </c>
      <c r="W53" s="18">
        <f t="shared" si="55"/>
        <v>0</v>
      </c>
      <c r="X53" s="18">
        <f t="shared" si="55"/>
        <v>0</v>
      </c>
      <c r="Y53" s="18">
        <f t="shared" si="55"/>
        <v>0</v>
      </c>
      <c r="Z53" s="18">
        <f t="shared" si="55"/>
        <v>0</v>
      </c>
      <c r="AA53" s="18">
        <f t="shared" si="55"/>
        <v>0</v>
      </c>
      <c r="AB53" s="18">
        <f t="shared" si="55"/>
        <v>0</v>
      </c>
      <c r="AC53" s="18">
        <f t="shared" si="55"/>
        <v>0</v>
      </c>
      <c r="AD53" s="18">
        <f t="shared" si="55"/>
        <v>0</v>
      </c>
      <c r="AE53" s="18">
        <f t="shared" si="55"/>
        <v>0</v>
      </c>
      <c r="AF53" s="18">
        <f t="shared" si="55"/>
        <v>0</v>
      </c>
      <c r="AG53" s="18">
        <f t="shared" si="55"/>
        <v>0</v>
      </c>
      <c r="AH53" s="18">
        <f t="shared" si="55"/>
        <v>0</v>
      </c>
      <c r="AI53" s="18">
        <f t="shared" si="55"/>
        <v>0</v>
      </c>
      <c r="AJ53" s="18">
        <f t="shared" si="55"/>
        <v>0</v>
      </c>
      <c r="AK53" s="18">
        <f t="shared" si="55"/>
        <v>0</v>
      </c>
      <c r="AL53" s="18">
        <f t="shared" si="55"/>
        <v>0</v>
      </c>
      <c r="AM53" s="18">
        <f t="shared" si="55"/>
        <v>0</v>
      </c>
      <c r="AN53" s="18">
        <f t="shared" si="55"/>
        <v>0</v>
      </c>
      <c r="AO53" s="18">
        <f t="shared" si="55"/>
        <v>0</v>
      </c>
      <c r="AP53" s="18">
        <f t="shared" ref="AP53:BQ53" si="56">SUM(AP50:AP52)</f>
        <v>0</v>
      </c>
      <c r="AQ53" s="18">
        <f t="shared" si="56"/>
        <v>0</v>
      </c>
      <c r="AR53" s="18">
        <f t="shared" si="56"/>
        <v>0</v>
      </c>
      <c r="AS53" s="18">
        <f t="shared" si="56"/>
        <v>0</v>
      </c>
      <c r="AT53" s="18">
        <f t="shared" si="56"/>
        <v>0</v>
      </c>
      <c r="AU53" s="18">
        <f t="shared" si="56"/>
        <v>0</v>
      </c>
      <c r="AV53" s="18">
        <f t="shared" si="56"/>
        <v>0</v>
      </c>
      <c r="AW53" s="18">
        <f t="shared" si="56"/>
        <v>0</v>
      </c>
      <c r="AX53" s="18">
        <f t="shared" si="56"/>
        <v>0</v>
      </c>
      <c r="AY53" s="18">
        <f t="shared" si="56"/>
        <v>0</v>
      </c>
      <c r="AZ53" s="18">
        <f t="shared" si="56"/>
        <v>0</v>
      </c>
      <c r="BA53" s="18">
        <f t="shared" si="56"/>
        <v>0</v>
      </c>
      <c r="BB53" s="18">
        <f t="shared" si="56"/>
        <v>0</v>
      </c>
      <c r="BC53" s="18">
        <f t="shared" si="56"/>
        <v>0</v>
      </c>
      <c r="BD53" s="18">
        <f t="shared" si="56"/>
        <v>0</v>
      </c>
      <c r="BE53" s="18">
        <f t="shared" si="56"/>
        <v>0</v>
      </c>
      <c r="BF53" s="18">
        <f t="shared" si="56"/>
        <v>0</v>
      </c>
      <c r="BG53" s="18">
        <f t="shared" si="56"/>
        <v>0</v>
      </c>
      <c r="BH53" s="18">
        <f t="shared" si="56"/>
        <v>0</v>
      </c>
      <c r="BI53" s="18">
        <f t="shared" si="56"/>
        <v>0</v>
      </c>
      <c r="BJ53" s="18">
        <f t="shared" si="56"/>
        <v>0</v>
      </c>
      <c r="BK53" s="18">
        <f t="shared" si="56"/>
        <v>0</v>
      </c>
      <c r="BL53" s="18">
        <f t="shared" si="56"/>
        <v>0</v>
      </c>
      <c r="BM53" s="18">
        <f t="shared" si="56"/>
        <v>0</v>
      </c>
      <c r="BN53" s="18">
        <f t="shared" si="56"/>
        <v>0</v>
      </c>
      <c r="BO53" s="18">
        <f t="shared" si="56"/>
        <v>0</v>
      </c>
      <c r="BP53" s="18">
        <f t="shared" si="56"/>
        <v>0</v>
      </c>
      <c r="BQ53" s="19">
        <f t="shared" si="56"/>
        <v>0</v>
      </c>
    </row>
    <row r="54" spans="2:69" s="4" customFormat="1" ht="5.5" customHeight="1" x14ac:dyDescent="0.15">
      <c r="B54" s="55"/>
      <c r="C54" s="35"/>
      <c r="D54" s="35"/>
      <c r="E54" s="35"/>
      <c r="F54" s="35"/>
      <c r="G54" s="35"/>
      <c r="H54" s="32"/>
      <c r="I54" s="3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10"/>
    </row>
    <row r="55" spans="2:69" x14ac:dyDescent="0.35">
      <c r="B55" s="52"/>
      <c r="C55"/>
      <c r="D55" t="s">
        <v>184</v>
      </c>
      <c r="E55" s="22"/>
      <c r="F55" s="110" t="s">
        <v>224</v>
      </c>
      <c r="G55" s="22"/>
      <c r="H55" s="30"/>
      <c r="I55"/>
      <c r="J55" s="16">
        <f>E55</f>
        <v>0</v>
      </c>
      <c r="K55" s="16">
        <f t="shared" ref="K55:AP55" si="57">J55*(1+$G55)</f>
        <v>0</v>
      </c>
      <c r="L55" s="16">
        <f t="shared" si="57"/>
        <v>0</v>
      </c>
      <c r="M55" s="16">
        <f t="shared" si="57"/>
        <v>0</v>
      </c>
      <c r="N55" s="16">
        <f t="shared" si="57"/>
        <v>0</v>
      </c>
      <c r="O55" s="16">
        <f t="shared" si="57"/>
        <v>0</v>
      </c>
      <c r="P55" s="16">
        <f t="shared" si="57"/>
        <v>0</v>
      </c>
      <c r="Q55" s="16">
        <f t="shared" si="57"/>
        <v>0</v>
      </c>
      <c r="R55" s="16">
        <f t="shared" si="57"/>
        <v>0</v>
      </c>
      <c r="S55" s="16">
        <f t="shared" si="57"/>
        <v>0</v>
      </c>
      <c r="T55" s="16">
        <f t="shared" si="57"/>
        <v>0</v>
      </c>
      <c r="U55" s="16">
        <f t="shared" si="57"/>
        <v>0</v>
      </c>
      <c r="V55" s="16">
        <f t="shared" si="57"/>
        <v>0</v>
      </c>
      <c r="W55" s="16">
        <f t="shared" si="57"/>
        <v>0</v>
      </c>
      <c r="X55" s="16">
        <f t="shared" si="57"/>
        <v>0</v>
      </c>
      <c r="Y55" s="16">
        <f t="shared" si="57"/>
        <v>0</v>
      </c>
      <c r="Z55" s="16">
        <f t="shared" si="57"/>
        <v>0</v>
      </c>
      <c r="AA55" s="16">
        <f t="shared" si="57"/>
        <v>0</v>
      </c>
      <c r="AB55" s="16">
        <f t="shared" si="57"/>
        <v>0</v>
      </c>
      <c r="AC55" s="16">
        <f t="shared" si="57"/>
        <v>0</v>
      </c>
      <c r="AD55" s="16">
        <f t="shared" si="57"/>
        <v>0</v>
      </c>
      <c r="AE55" s="16">
        <f t="shared" si="57"/>
        <v>0</v>
      </c>
      <c r="AF55" s="16">
        <f t="shared" si="57"/>
        <v>0</v>
      </c>
      <c r="AG55" s="16">
        <f t="shared" si="57"/>
        <v>0</v>
      </c>
      <c r="AH55" s="16">
        <f t="shared" si="57"/>
        <v>0</v>
      </c>
      <c r="AI55" s="16">
        <f t="shared" si="57"/>
        <v>0</v>
      </c>
      <c r="AJ55" s="16">
        <f t="shared" si="57"/>
        <v>0</v>
      </c>
      <c r="AK55" s="16">
        <f t="shared" si="57"/>
        <v>0</v>
      </c>
      <c r="AL55" s="16">
        <f t="shared" si="57"/>
        <v>0</v>
      </c>
      <c r="AM55" s="16">
        <f t="shared" si="57"/>
        <v>0</v>
      </c>
      <c r="AN55" s="16">
        <f t="shared" si="57"/>
        <v>0</v>
      </c>
      <c r="AO55" s="16">
        <f t="shared" si="57"/>
        <v>0</v>
      </c>
      <c r="AP55" s="16">
        <f t="shared" si="57"/>
        <v>0</v>
      </c>
      <c r="AQ55" s="16">
        <f t="shared" ref="AQ55:BQ55" si="58">AP55*(1+$G55)</f>
        <v>0</v>
      </c>
      <c r="AR55" s="16">
        <f t="shared" si="58"/>
        <v>0</v>
      </c>
      <c r="AS55" s="16">
        <f t="shared" si="58"/>
        <v>0</v>
      </c>
      <c r="AT55" s="16">
        <f t="shared" si="58"/>
        <v>0</v>
      </c>
      <c r="AU55" s="16">
        <f t="shared" si="58"/>
        <v>0</v>
      </c>
      <c r="AV55" s="16">
        <f t="shared" si="58"/>
        <v>0</v>
      </c>
      <c r="AW55" s="16">
        <f t="shared" si="58"/>
        <v>0</v>
      </c>
      <c r="AX55" s="16">
        <f t="shared" si="58"/>
        <v>0</v>
      </c>
      <c r="AY55" s="16">
        <f t="shared" si="58"/>
        <v>0</v>
      </c>
      <c r="AZ55" s="16">
        <f t="shared" si="58"/>
        <v>0</v>
      </c>
      <c r="BA55" s="16">
        <f t="shared" si="58"/>
        <v>0</v>
      </c>
      <c r="BB55" s="16">
        <f t="shared" si="58"/>
        <v>0</v>
      </c>
      <c r="BC55" s="16">
        <f t="shared" si="58"/>
        <v>0</v>
      </c>
      <c r="BD55" s="16">
        <f t="shared" si="58"/>
        <v>0</v>
      </c>
      <c r="BE55" s="16">
        <f t="shared" si="58"/>
        <v>0</v>
      </c>
      <c r="BF55" s="16">
        <f t="shared" si="58"/>
        <v>0</v>
      </c>
      <c r="BG55" s="16">
        <f t="shared" si="58"/>
        <v>0</v>
      </c>
      <c r="BH55" s="16">
        <f t="shared" si="58"/>
        <v>0</v>
      </c>
      <c r="BI55" s="16">
        <f t="shared" si="58"/>
        <v>0</v>
      </c>
      <c r="BJ55" s="16">
        <f t="shared" si="58"/>
        <v>0</v>
      </c>
      <c r="BK55" s="16">
        <f t="shared" si="58"/>
        <v>0</v>
      </c>
      <c r="BL55" s="16">
        <f t="shared" si="58"/>
        <v>0</v>
      </c>
      <c r="BM55" s="16">
        <f t="shared" si="58"/>
        <v>0</v>
      </c>
      <c r="BN55" s="16">
        <f t="shared" si="58"/>
        <v>0</v>
      </c>
      <c r="BO55" s="16">
        <f t="shared" si="58"/>
        <v>0</v>
      </c>
      <c r="BP55" s="16">
        <f t="shared" si="58"/>
        <v>0</v>
      </c>
      <c r="BQ55" s="17">
        <f t="shared" si="58"/>
        <v>0</v>
      </c>
    </row>
    <row r="56" spans="2:69" x14ac:dyDescent="0.35">
      <c r="B56" s="52"/>
      <c r="C56"/>
      <c r="D56" t="s">
        <v>185</v>
      </c>
      <c r="E56" s="22"/>
      <c r="F56" s="110" t="s">
        <v>224</v>
      </c>
      <c r="G56" s="24"/>
      <c r="H56" s="30"/>
      <c r="I56"/>
      <c r="J56" s="16">
        <f>E56</f>
        <v>0</v>
      </c>
      <c r="K56" s="16">
        <f t="shared" ref="K56:AP56" si="59">J56*(1+$G56)</f>
        <v>0</v>
      </c>
      <c r="L56" s="16">
        <f t="shared" si="59"/>
        <v>0</v>
      </c>
      <c r="M56" s="16">
        <f t="shared" si="59"/>
        <v>0</v>
      </c>
      <c r="N56" s="16">
        <f t="shared" si="59"/>
        <v>0</v>
      </c>
      <c r="O56" s="16">
        <f t="shared" si="59"/>
        <v>0</v>
      </c>
      <c r="P56" s="16">
        <f t="shared" si="59"/>
        <v>0</v>
      </c>
      <c r="Q56" s="16">
        <f t="shared" si="59"/>
        <v>0</v>
      </c>
      <c r="R56" s="16">
        <f t="shared" si="59"/>
        <v>0</v>
      </c>
      <c r="S56" s="16">
        <f t="shared" si="59"/>
        <v>0</v>
      </c>
      <c r="T56" s="16">
        <f t="shared" si="59"/>
        <v>0</v>
      </c>
      <c r="U56" s="16">
        <f t="shared" si="59"/>
        <v>0</v>
      </c>
      <c r="V56" s="16">
        <f t="shared" si="59"/>
        <v>0</v>
      </c>
      <c r="W56" s="16">
        <f t="shared" si="59"/>
        <v>0</v>
      </c>
      <c r="X56" s="16">
        <f t="shared" si="59"/>
        <v>0</v>
      </c>
      <c r="Y56" s="16">
        <f t="shared" si="59"/>
        <v>0</v>
      </c>
      <c r="Z56" s="16">
        <f t="shared" si="59"/>
        <v>0</v>
      </c>
      <c r="AA56" s="16">
        <f t="shared" si="59"/>
        <v>0</v>
      </c>
      <c r="AB56" s="16">
        <f t="shared" si="59"/>
        <v>0</v>
      </c>
      <c r="AC56" s="16">
        <f t="shared" si="59"/>
        <v>0</v>
      </c>
      <c r="AD56" s="16">
        <f t="shared" si="59"/>
        <v>0</v>
      </c>
      <c r="AE56" s="16">
        <f t="shared" si="59"/>
        <v>0</v>
      </c>
      <c r="AF56" s="16">
        <f t="shared" si="59"/>
        <v>0</v>
      </c>
      <c r="AG56" s="16">
        <f t="shared" si="59"/>
        <v>0</v>
      </c>
      <c r="AH56" s="16">
        <f t="shared" si="59"/>
        <v>0</v>
      </c>
      <c r="AI56" s="16">
        <f t="shared" si="59"/>
        <v>0</v>
      </c>
      <c r="AJ56" s="16">
        <f t="shared" si="59"/>
        <v>0</v>
      </c>
      <c r="AK56" s="16">
        <f t="shared" si="59"/>
        <v>0</v>
      </c>
      <c r="AL56" s="16">
        <f t="shared" si="59"/>
        <v>0</v>
      </c>
      <c r="AM56" s="16">
        <f t="shared" si="59"/>
        <v>0</v>
      </c>
      <c r="AN56" s="16">
        <f t="shared" si="59"/>
        <v>0</v>
      </c>
      <c r="AO56" s="16">
        <f t="shared" si="59"/>
        <v>0</v>
      </c>
      <c r="AP56" s="16">
        <f t="shared" si="59"/>
        <v>0</v>
      </c>
      <c r="AQ56" s="16">
        <f t="shared" ref="AQ56:BQ56" si="60">AP56*(1+$G56)</f>
        <v>0</v>
      </c>
      <c r="AR56" s="16">
        <f t="shared" si="60"/>
        <v>0</v>
      </c>
      <c r="AS56" s="16">
        <f t="shared" si="60"/>
        <v>0</v>
      </c>
      <c r="AT56" s="16">
        <f t="shared" si="60"/>
        <v>0</v>
      </c>
      <c r="AU56" s="16">
        <f t="shared" si="60"/>
        <v>0</v>
      </c>
      <c r="AV56" s="16">
        <f t="shared" si="60"/>
        <v>0</v>
      </c>
      <c r="AW56" s="16">
        <f t="shared" si="60"/>
        <v>0</v>
      </c>
      <c r="AX56" s="16">
        <f t="shared" si="60"/>
        <v>0</v>
      </c>
      <c r="AY56" s="16">
        <f t="shared" si="60"/>
        <v>0</v>
      </c>
      <c r="AZ56" s="16">
        <f t="shared" si="60"/>
        <v>0</v>
      </c>
      <c r="BA56" s="16">
        <f t="shared" si="60"/>
        <v>0</v>
      </c>
      <c r="BB56" s="16">
        <f t="shared" si="60"/>
        <v>0</v>
      </c>
      <c r="BC56" s="16">
        <f t="shared" si="60"/>
        <v>0</v>
      </c>
      <c r="BD56" s="16">
        <f t="shared" si="60"/>
        <v>0</v>
      </c>
      <c r="BE56" s="16">
        <f t="shared" si="60"/>
        <v>0</v>
      </c>
      <c r="BF56" s="16">
        <f t="shared" si="60"/>
        <v>0</v>
      </c>
      <c r="BG56" s="16">
        <f t="shared" si="60"/>
        <v>0</v>
      </c>
      <c r="BH56" s="16">
        <f t="shared" si="60"/>
        <v>0</v>
      </c>
      <c r="BI56" s="16">
        <f t="shared" si="60"/>
        <v>0</v>
      </c>
      <c r="BJ56" s="16">
        <f t="shared" si="60"/>
        <v>0</v>
      </c>
      <c r="BK56" s="16">
        <f t="shared" si="60"/>
        <v>0</v>
      </c>
      <c r="BL56" s="16">
        <f t="shared" si="60"/>
        <v>0</v>
      </c>
      <c r="BM56" s="16">
        <f t="shared" si="60"/>
        <v>0</v>
      </c>
      <c r="BN56" s="16">
        <f t="shared" si="60"/>
        <v>0</v>
      </c>
      <c r="BO56" s="16">
        <f t="shared" si="60"/>
        <v>0</v>
      </c>
      <c r="BP56" s="16">
        <f t="shared" si="60"/>
        <v>0</v>
      </c>
      <c r="BQ56" s="17">
        <f t="shared" si="60"/>
        <v>0</v>
      </c>
    </row>
    <row r="57" spans="2:69" x14ac:dyDescent="0.35">
      <c r="B57" s="52"/>
      <c r="C57"/>
      <c r="D57" t="s">
        <v>190</v>
      </c>
      <c r="E57" s="22"/>
      <c r="F57" s="110" t="s">
        <v>224</v>
      </c>
      <c r="G57" s="24"/>
      <c r="H57" s="30"/>
      <c r="I57"/>
      <c r="J57" s="16">
        <f>E57</f>
        <v>0</v>
      </c>
      <c r="K57" s="16">
        <f t="shared" ref="K57:AP57" si="61">J57*(1+$G57)</f>
        <v>0</v>
      </c>
      <c r="L57" s="16">
        <f t="shared" si="61"/>
        <v>0</v>
      </c>
      <c r="M57" s="16">
        <f t="shared" si="61"/>
        <v>0</v>
      </c>
      <c r="N57" s="16">
        <f t="shared" si="61"/>
        <v>0</v>
      </c>
      <c r="O57" s="16">
        <f t="shared" si="61"/>
        <v>0</v>
      </c>
      <c r="P57" s="16">
        <f t="shared" si="61"/>
        <v>0</v>
      </c>
      <c r="Q57" s="16">
        <f t="shared" si="61"/>
        <v>0</v>
      </c>
      <c r="R57" s="16">
        <f t="shared" si="61"/>
        <v>0</v>
      </c>
      <c r="S57" s="16">
        <f t="shared" si="61"/>
        <v>0</v>
      </c>
      <c r="T57" s="16">
        <f t="shared" si="61"/>
        <v>0</v>
      </c>
      <c r="U57" s="16">
        <f t="shared" si="61"/>
        <v>0</v>
      </c>
      <c r="V57" s="16">
        <f t="shared" si="61"/>
        <v>0</v>
      </c>
      <c r="W57" s="16">
        <f t="shared" si="61"/>
        <v>0</v>
      </c>
      <c r="X57" s="16">
        <f t="shared" si="61"/>
        <v>0</v>
      </c>
      <c r="Y57" s="16">
        <f t="shared" si="61"/>
        <v>0</v>
      </c>
      <c r="Z57" s="16">
        <f t="shared" si="61"/>
        <v>0</v>
      </c>
      <c r="AA57" s="16">
        <f t="shared" si="61"/>
        <v>0</v>
      </c>
      <c r="AB57" s="16">
        <f t="shared" si="61"/>
        <v>0</v>
      </c>
      <c r="AC57" s="16">
        <f t="shared" si="61"/>
        <v>0</v>
      </c>
      <c r="AD57" s="16">
        <f t="shared" si="61"/>
        <v>0</v>
      </c>
      <c r="AE57" s="16">
        <f t="shared" si="61"/>
        <v>0</v>
      </c>
      <c r="AF57" s="16">
        <f t="shared" si="61"/>
        <v>0</v>
      </c>
      <c r="AG57" s="16">
        <f t="shared" si="61"/>
        <v>0</v>
      </c>
      <c r="AH57" s="16">
        <f t="shared" si="61"/>
        <v>0</v>
      </c>
      <c r="AI57" s="16">
        <f t="shared" si="61"/>
        <v>0</v>
      </c>
      <c r="AJ57" s="16">
        <f t="shared" si="61"/>
        <v>0</v>
      </c>
      <c r="AK57" s="16">
        <f t="shared" si="61"/>
        <v>0</v>
      </c>
      <c r="AL57" s="16">
        <f t="shared" si="61"/>
        <v>0</v>
      </c>
      <c r="AM57" s="16">
        <f t="shared" si="61"/>
        <v>0</v>
      </c>
      <c r="AN57" s="16">
        <f t="shared" si="61"/>
        <v>0</v>
      </c>
      <c r="AO57" s="16">
        <f t="shared" si="61"/>
        <v>0</v>
      </c>
      <c r="AP57" s="16">
        <f t="shared" si="61"/>
        <v>0</v>
      </c>
      <c r="AQ57" s="16">
        <f t="shared" ref="AQ57:BQ57" si="62">AP57*(1+$G57)</f>
        <v>0</v>
      </c>
      <c r="AR57" s="16">
        <f t="shared" si="62"/>
        <v>0</v>
      </c>
      <c r="AS57" s="16">
        <f t="shared" si="62"/>
        <v>0</v>
      </c>
      <c r="AT57" s="16">
        <f t="shared" si="62"/>
        <v>0</v>
      </c>
      <c r="AU57" s="16">
        <f t="shared" si="62"/>
        <v>0</v>
      </c>
      <c r="AV57" s="16">
        <f t="shared" si="62"/>
        <v>0</v>
      </c>
      <c r="AW57" s="16">
        <f t="shared" si="62"/>
        <v>0</v>
      </c>
      <c r="AX57" s="16">
        <f t="shared" si="62"/>
        <v>0</v>
      </c>
      <c r="AY57" s="16">
        <f t="shared" si="62"/>
        <v>0</v>
      </c>
      <c r="AZ57" s="16">
        <f t="shared" si="62"/>
        <v>0</v>
      </c>
      <c r="BA57" s="16">
        <f t="shared" si="62"/>
        <v>0</v>
      </c>
      <c r="BB57" s="16">
        <f t="shared" si="62"/>
        <v>0</v>
      </c>
      <c r="BC57" s="16">
        <f t="shared" si="62"/>
        <v>0</v>
      </c>
      <c r="BD57" s="16">
        <f t="shared" si="62"/>
        <v>0</v>
      </c>
      <c r="BE57" s="16">
        <f t="shared" si="62"/>
        <v>0</v>
      </c>
      <c r="BF57" s="16">
        <f t="shared" si="62"/>
        <v>0</v>
      </c>
      <c r="BG57" s="16">
        <f t="shared" si="62"/>
        <v>0</v>
      </c>
      <c r="BH57" s="16">
        <f t="shared" si="62"/>
        <v>0</v>
      </c>
      <c r="BI57" s="16">
        <f t="shared" si="62"/>
        <v>0</v>
      </c>
      <c r="BJ57" s="16">
        <f t="shared" si="62"/>
        <v>0</v>
      </c>
      <c r="BK57" s="16">
        <f t="shared" si="62"/>
        <v>0</v>
      </c>
      <c r="BL57" s="16">
        <f t="shared" si="62"/>
        <v>0</v>
      </c>
      <c r="BM57" s="16">
        <f t="shared" si="62"/>
        <v>0</v>
      </c>
      <c r="BN57" s="16">
        <f t="shared" si="62"/>
        <v>0</v>
      </c>
      <c r="BO57" s="16">
        <f t="shared" si="62"/>
        <v>0</v>
      </c>
      <c r="BP57" s="16">
        <f t="shared" si="62"/>
        <v>0</v>
      </c>
      <c r="BQ57" s="17">
        <f t="shared" si="62"/>
        <v>0</v>
      </c>
    </row>
    <row r="58" spans="2:69" s="13" customFormat="1" x14ac:dyDescent="0.35">
      <c r="B58" s="12"/>
      <c r="C58" s="33"/>
      <c r="D58" s="33" t="s">
        <v>189</v>
      </c>
      <c r="E58" s="23">
        <f>SUM(E55:E57)</f>
        <v>0</v>
      </c>
      <c r="F58" s="110" t="s">
        <v>224</v>
      </c>
      <c r="G58" s="23"/>
      <c r="H58" s="66"/>
      <c r="I58" s="33"/>
      <c r="J58" s="18">
        <f t="shared" ref="J58:AO58" si="63">SUM(J55:J57)</f>
        <v>0</v>
      </c>
      <c r="K58" s="18">
        <f t="shared" si="63"/>
        <v>0</v>
      </c>
      <c r="L58" s="18">
        <f t="shared" si="63"/>
        <v>0</v>
      </c>
      <c r="M58" s="18">
        <f t="shared" si="63"/>
        <v>0</v>
      </c>
      <c r="N58" s="18">
        <f t="shared" si="63"/>
        <v>0</v>
      </c>
      <c r="O58" s="18">
        <f t="shared" si="63"/>
        <v>0</v>
      </c>
      <c r="P58" s="18">
        <f t="shared" si="63"/>
        <v>0</v>
      </c>
      <c r="Q58" s="18">
        <f t="shared" si="63"/>
        <v>0</v>
      </c>
      <c r="R58" s="18">
        <f t="shared" si="63"/>
        <v>0</v>
      </c>
      <c r="S58" s="18">
        <f t="shared" si="63"/>
        <v>0</v>
      </c>
      <c r="T58" s="18">
        <f t="shared" si="63"/>
        <v>0</v>
      </c>
      <c r="U58" s="18">
        <f t="shared" si="63"/>
        <v>0</v>
      </c>
      <c r="V58" s="18">
        <f t="shared" si="63"/>
        <v>0</v>
      </c>
      <c r="W58" s="18">
        <f t="shared" si="63"/>
        <v>0</v>
      </c>
      <c r="X58" s="18">
        <f t="shared" si="63"/>
        <v>0</v>
      </c>
      <c r="Y58" s="18">
        <f t="shared" si="63"/>
        <v>0</v>
      </c>
      <c r="Z58" s="18">
        <f t="shared" si="63"/>
        <v>0</v>
      </c>
      <c r="AA58" s="18">
        <f t="shared" si="63"/>
        <v>0</v>
      </c>
      <c r="AB58" s="18">
        <f t="shared" si="63"/>
        <v>0</v>
      </c>
      <c r="AC58" s="18">
        <f t="shared" si="63"/>
        <v>0</v>
      </c>
      <c r="AD58" s="18">
        <f t="shared" si="63"/>
        <v>0</v>
      </c>
      <c r="AE58" s="18">
        <f t="shared" si="63"/>
        <v>0</v>
      </c>
      <c r="AF58" s="18">
        <f t="shared" si="63"/>
        <v>0</v>
      </c>
      <c r="AG58" s="18">
        <f t="shared" si="63"/>
        <v>0</v>
      </c>
      <c r="AH58" s="18">
        <f t="shared" si="63"/>
        <v>0</v>
      </c>
      <c r="AI58" s="18">
        <f t="shared" si="63"/>
        <v>0</v>
      </c>
      <c r="AJ58" s="18">
        <f t="shared" si="63"/>
        <v>0</v>
      </c>
      <c r="AK58" s="18">
        <f t="shared" si="63"/>
        <v>0</v>
      </c>
      <c r="AL58" s="18">
        <f t="shared" si="63"/>
        <v>0</v>
      </c>
      <c r="AM58" s="18">
        <f t="shared" si="63"/>
        <v>0</v>
      </c>
      <c r="AN58" s="18">
        <f t="shared" si="63"/>
        <v>0</v>
      </c>
      <c r="AO58" s="18">
        <f t="shared" si="63"/>
        <v>0</v>
      </c>
      <c r="AP58" s="18">
        <f t="shared" ref="AP58:BQ58" si="64">SUM(AP55:AP57)</f>
        <v>0</v>
      </c>
      <c r="AQ58" s="18">
        <f t="shared" si="64"/>
        <v>0</v>
      </c>
      <c r="AR58" s="18">
        <f t="shared" si="64"/>
        <v>0</v>
      </c>
      <c r="AS58" s="18">
        <f t="shared" si="64"/>
        <v>0</v>
      </c>
      <c r="AT58" s="18">
        <f t="shared" si="64"/>
        <v>0</v>
      </c>
      <c r="AU58" s="18">
        <f t="shared" si="64"/>
        <v>0</v>
      </c>
      <c r="AV58" s="18">
        <f t="shared" si="64"/>
        <v>0</v>
      </c>
      <c r="AW58" s="18">
        <f t="shared" si="64"/>
        <v>0</v>
      </c>
      <c r="AX58" s="18">
        <f t="shared" si="64"/>
        <v>0</v>
      </c>
      <c r="AY58" s="18">
        <f t="shared" si="64"/>
        <v>0</v>
      </c>
      <c r="AZ58" s="18">
        <f t="shared" si="64"/>
        <v>0</v>
      </c>
      <c r="BA58" s="18">
        <f t="shared" si="64"/>
        <v>0</v>
      </c>
      <c r="BB58" s="18">
        <f t="shared" si="64"/>
        <v>0</v>
      </c>
      <c r="BC58" s="18">
        <f t="shared" si="64"/>
        <v>0</v>
      </c>
      <c r="BD58" s="18">
        <f t="shared" si="64"/>
        <v>0</v>
      </c>
      <c r="BE58" s="18">
        <f t="shared" si="64"/>
        <v>0</v>
      </c>
      <c r="BF58" s="18">
        <f t="shared" si="64"/>
        <v>0</v>
      </c>
      <c r="BG58" s="18">
        <f t="shared" si="64"/>
        <v>0</v>
      </c>
      <c r="BH58" s="18">
        <f t="shared" si="64"/>
        <v>0</v>
      </c>
      <c r="BI58" s="18">
        <f t="shared" si="64"/>
        <v>0</v>
      </c>
      <c r="BJ58" s="18">
        <f t="shared" si="64"/>
        <v>0</v>
      </c>
      <c r="BK58" s="18">
        <f t="shared" si="64"/>
        <v>0</v>
      </c>
      <c r="BL58" s="18">
        <f t="shared" si="64"/>
        <v>0</v>
      </c>
      <c r="BM58" s="18">
        <f t="shared" si="64"/>
        <v>0</v>
      </c>
      <c r="BN58" s="18">
        <f t="shared" si="64"/>
        <v>0</v>
      </c>
      <c r="BO58" s="18">
        <f t="shared" si="64"/>
        <v>0</v>
      </c>
      <c r="BP58" s="18">
        <f t="shared" si="64"/>
        <v>0</v>
      </c>
      <c r="BQ58" s="19">
        <f t="shared" si="64"/>
        <v>0</v>
      </c>
    </row>
    <row r="59" spans="2:69" s="4" customFormat="1" ht="5.5" customHeight="1" x14ac:dyDescent="0.15">
      <c r="B59" s="55"/>
      <c r="C59" s="35"/>
      <c r="D59" s="35"/>
      <c r="E59" s="35"/>
      <c r="F59" s="35"/>
      <c r="G59" s="35"/>
      <c r="H59" s="32"/>
      <c r="I59" s="3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10"/>
    </row>
    <row r="60" spans="2:69" s="4" customFormat="1" ht="14.5" customHeight="1" x14ac:dyDescent="0.35">
      <c r="B60" s="55"/>
      <c r="C60" s="33" t="s">
        <v>43</v>
      </c>
      <c r="D60" s="35"/>
      <c r="E60" s="35"/>
      <c r="F60" s="35"/>
      <c r="G60" s="35"/>
      <c r="H60" s="32"/>
      <c r="I60" s="35"/>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10"/>
    </row>
    <row r="61" spans="2:69" x14ac:dyDescent="0.35">
      <c r="B61" s="52"/>
      <c r="C61"/>
      <c r="D61" t="s">
        <v>192</v>
      </c>
      <c r="E61" s="85"/>
      <c r="F61" s="110" t="s">
        <v>225</v>
      </c>
      <c r="G61" s="85"/>
      <c r="H61" s="30">
        <f>SUM(J61:BQ61)</f>
        <v>0</v>
      </c>
      <c r="I61"/>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57"/>
    </row>
    <row r="62" spans="2:69" x14ac:dyDescent="0.35">
      <c r="B62" s="52"/>
      <c r="C62"/>
      <c r="D62" t="s">
        <v>196</v>
      </c>
      <c r="E62" s="85"/>
      <c r="F62" s="110" t="s">
        <v>225</v>
      </c>
      <c r="G62" s="85"/>
      <c r="H62" s="30">
        <f>SUM(J62:BQ62)</f>
        <v>0</v>
      </c>
      <c r="I62"/>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57"/>
    </row>
    <row r="63" spans="2:69" ht="14.5" customHeight="1" x14ac:dyDescent="0.35">
      <c r="B63" s="52"/>
      <c r="C63"/>
      <c r="D63" t="s">
        <v>193</v>
      </c>
      <c r="E63" s="85"/>
      <c r="F63" s="110" t="s">
        <v>225</v>
      </c>
      <c r="G63" s="85"/>
      <c r="H63" s="30">
        <f>SUM(J63:BQ63)</f>
        <v>0</v>
      </c>
      <c r="I63"/>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57"/>
    </row>
    <row r="64" spans="2:69" ht="14.5" customHeight="1" x14ac:dyDescent="0.35">
      <c r="B64" s="52"/>
      <c r="C64"/>
      <c r="D64" t="s">
        <v>197</v>
      </c>
      <c r="E64" s="85"/>
      <c r="F64" s="110" t="s">
        <v>225</v>
      </c>
      <c r="G64" s="85"/>
      <c r="H64" s="30">
        <f>SUM(J64:BQ64)</f>
        <v>0</v>
      </c>
      <c r="I64"/>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57"/>
    </row>
    <row r="65" spans="2:69" ht="14.5" customHeight="1" x14ac:dyDescent="0.35">
      <c r="B65" s="52"/>
      <c r="C65"/>
      <c r="D65" t="s">
        <v>198</v>
      </c>
      <c r="E65" s="85"/>
      <c r="F65" s="110" t="s">
        <v>225</v>
      </c>
      <c r="G65" s="85"/>
      <c r="H65" s="30">
        <f t="shared" ref="H65:H67" si="65">SUM(J65:BQ65)</f>
        <v>0</v>
      </c>
      <c r="I65"/>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57"/>
    </row>
    <row r="66" spans="2:69" ht="14.5" customHeight="1" x14ac:dyDescent="0.35">
      <c r="B66" s="52"/>
      <c r="C66"/>
      <c r="D66" t="s">
        <v>199</v>
      </c>
      <c r="E66" s="85"/>
      <c r="F66" s="110" t="s">
        <v>225</v>
      </c>
      <c r="G66" s="85"/>
      <c r="H66" s="30">
        <f t="shared" si="65"/>
        <v>0</v>
      </c>
      <c r="I6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57"/>
    </row>
    <row r="67" spans="2:69" ht="14.5" customHeight="1" x14ac:dyDescent="0.35">
      <c r="B67" s="52"/>
      <c r="C67"/>
      <c r="D67" t="s">
        <v>200</v>
      </c>
      <c r="E67" s="85"/>
      <c r="F67" s="110" t="s">
        <v>225</v>
      </c>
      <c r="G67" s="85"/>
      <c r="H67" s="30">
        <f t="shared" si="65"/>
        <v>0</v>
      </c>
      <c r="I67"/>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57"/>
    </row>
    <row r="68" spans="2:69" ht="14.5" customHeight="1" x14ac:dyDescent="0.35">
      <c r="B68" s="52"/>
      <c r="C68"/>
      <c r="D68" t="s">
        <v>220</v>
      </c>
      <c r="E68" s="85"/>
      <c r="F68" s="110" t="s">
        <v>226</v>
      </c>
      <c r="G68" s="85"/>
      <c r="H68" s="30">
        <f t="shared" ref="H68:H69" si="66">SUM(J68:BQ68)</f>
        <v>0</v>
      </c>
      <c r="I68"/>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57"/>
    </row>
    <row r="69" spans="2:69" ht="14.5" customHeight="1" x14ac:dyDescent="0.35">
      <c r="B69" s="52"/>
      <c r="C69"/>
      <c r="D69" t="s">
        <v>239</v>
      </c>
      <c r="E69" s="85"/>
      <c r="F69" s="110" t="s">
        <v>225</v>
      </c>
      <c r="G69" s="85"/>
      <c r="H69" s="30">
        <f t="shared" si="66"/>
        <v>0</v>
      </c>
      <c r="I69"/>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57"/>
    </row>
    <row r="70" spans="2:69" ht="14.5" customHeight="1" x14ac:dyDescent="0.35">
      <c r="B70" s="52"/>
      <c r="C70"/>
      <c r="D70" t="s">
        <v>240</v>
      </c>
      <c r="E70" s="85"/>
      <c r="F70" s="110" t="s">
        <v>225</v>
      </c>
      <c r="G70" s="85"/>
      <c r="H70" s="30">
        <f t="shared" ref="H70" si="67">SUM(J70:BQ70)</f>
        <v>0</v>
      </c>
      <c r="I7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57"/>
    </row>
    <row r="71" spans="2:69" s="4" customFormat="1" x14ac:dyDescent="0.35">
      <c r="B71" s="55"/>
      <c r="C71" s="35"/>
      <c r="D71" s="35"/>
      <c r="E71" s="15"/>
      <c r="F71"/>
      <c r="G71" s="15"/>
      <c r="H71" s="32"/>
      <c r="I71" s="35"/>
      <c r="J71" s="14" t="s">
        <v>19</v>
      </c>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56"/>
    </row>
    <row r="72" spans="2:69" x14ac:dyDescent="0.35">
      <c r="B72" s="52"/>
      <c r="C72"/>
      <c r="D72" t="s">
        <v>194</v>
      </c>
      <c r="E72" s="22"/>
      <c r="F72" s="110" t="s">
        <v>210</v>
      </c>
      <c r="G72" s="24"/>
      <c r="H72" s="30"/>
      <c r="I72"/>
      <c r="J72" s="16">
        <f t="shared" ref="J72:J81" si="68">E72</f>
        <v>0</v>
      </c>
      <c r="K72" s="16">
        <f t="shared" ref="K72:AP72" si="69">J72*(1+$G72)</f>
        <v>0</v>
      </c>
      <c r="L72" s="16">
        <f t="shared" si="69"/>
        <v>0</v>
      </c>
      <c r="M72" s="16">
        <f t="shared" si="69"/>
        <v>0</v>
      </c>
      <c r="N72" s="16">
        <f t="shared" si="69"/>
        <v>0</v>
      </c>
      <c r="O72" s="16">
        <f t="shared" si="69"/>
        <v>0</v>
      </c>
      <c r="P72" s="16">
        <f t="shared" si="69"/>
        <v>0</v>
      </c>
      <c r="Q72" s="16">
        <f t="shared" si="69"/>
        <v>0</v>
      </c>
      <c r="R72" s="16">
        <f t="shared" si="69"/>
        <v>0</v>
      </c>
      <c r="S72" s="16">
        <f t="shared" si="69"/>
        <v>0</v>
      </c>
      <c r="T72" s="16">
        <f t="shared" si="69"/>
        <v>0</v>
      </c>
      <c r="U72" s="16">
        <f t="shared" si="69"/>
        <v>0</v>
      </c>
      <c r="V72" s="16">
        <f t="shared" si="69"/>
        <v>0</v>
      </c>
      <c r="W72" s="16">
        <f t="shared" si="69"/>
        <v>0</v>
      </c>
      <c r="X72" s="16">
        <f t="shared" si="69"/>
        <v>0</v>
      </c>
      <c r="Y72" s="16">
        <f t="shared" si="69"/>
        <v>0</v>
      </c>
      <c r="Z72" s="16">
        <f t="shared" si="69"/>
        <v>0</v>
      </c>
      <c r="AA72" s="16">
        <f t="shared" si="69"/>
        <v>0</v>
      </c>
      <c r="AB72" s="16">
        <f t="shared" si="69"/>
        <v>0</v>
      </c>
      <c r="AC72" s="16">
        <f t="shared" si="69"/>
        <v>0</v>
      </c>
      <c r="AD72" s="16">
        <f t="shared" si="69"/>
        <v>0</v>
      </c>
      <c r="AE72" s="16">
        <f t="shared" si="69"/>
        <v>0</v>
      </c>
      <c r="AF72" s="16">
        <f t="shared" si="69"/>
        <v>0</v>
      </c>
      <c r="AG72" s="16">
        <f t="shared" si="69"/>
        <v>0</v>
      </c>
      <c r="AH72" s="16">
        <f t="shared" si="69"/>
        <v>0</v>
      </c>
      <c r="AI72" s="16">
        <f t="shared" si="69"/>
        <v>0</v>
      </c>
      <c r="AJ72" s="16">
        <f t="shared" si="69"/>
        <v>0</v>
      </c>
      <c r="AK72" s="16">
        <f t="shared" si="69"/>
        <v>0</v>
      </c>
      <c r="AL72" s="16">
        <f t="shared" si="69"/>
        <v>0</v>
      </c>
      <c r="AM72" s="16">
        <f t="shared" si="69"/>
        <v>0</v>
      </c>
      <c r="AN72" s="16">
        <f t="shared" si="69"/>
        <v>0</v>
      </c>
      <c r="AO72" s="16">
        <f t="shared" si="69"/>
        <v>0</v>
      </c>
      <c r="AP72" s="16">
        <f t="shared" si="69"/>
        <v>0</v>
      </c>
      <c r="AQ72" s="16">
        <f t="shared" ref="AQ72:BQ72" si="70">AP72*(1+$G72)</f>
        <v>0</v>
      </c>
      <c r="AR72" s="16">
        <f t="shared" si="70"/>
        <v>0</v>
      </c>
      <c r="AS72" s="16">
        <f t="shared" si="70"/>
        <v>0</v>
      </c>
      <c r="AT72" s="16">
        <f t="shared" si="70"/>
        <v>0</v>
      </c>
      <c r="AU72" s="16">
        <f t="shared" si="70"/>
        <v>0</v>
      </c>
      <c r="AV72" s="16">
        <f t="shared" si="70"/>
        <v>0</v>
      </c>
      <c r="AW72" s="16">
        <f t="shared" si="70"/>
        <v>0</v>
      </c>
      <c r="AX72" s="16">
        <f t="shared" si="70"/>
        <v>0</v>
      </c>
      <c r="AY72" s="16">
        <f t="shared" si="70"/>
        <v>0</v>
      </c>
      <c r="AZ72" s="16">
        <f t="shared" si="70"/>
        <v>0</v>
      </c>
      <c r="BA72" s="16">
        <f t="shared" si="70"/>
        <v>0</v>
      </c>
      <c r="BB72" s="16">
        <f t="shared" si="70"/>
        <v>0</v>
      </c>
      <c r="BC72" s="16">
        <f t="shared" si="70"/>
        <v>0</v>
      </c>
      <c r="BD72" s="16">
        <f t="shared" si="70"/>
        <v>0</v>
      </c>
      <c r="BE72" s="16">
        <f t="shared" si="70"/>
        <v>0</v>
      </c>
      <c r="BF72" s="16">
        <f t="shared" si="70"/>
        <v>0</v>
      </c>
      <c r="BG72" s="16">
        <f t="shared" si="70"/>
        <v>0</v>
      </c>
      <c r="BH72" s="16">
        <f t="shared" si="70"/>
        <v>0</v>
      </c>
      <c r="BI72" s="16">
        <f t="shared" si="70"/>
        <v>0</v>
      </c>
      <c r="BJ72" s="16">
        <f t="shared" si="70"/>
        <v>0</v>
      </c>
      <c r="BK72" s="16">
        <f t="shared" si="70"/>
        <v>0</v>
      </c>
      <c r="BL72" s="16">
        <f t="shared" si="70"/>
        <v>0</v>
      </c>
      <c r="BM72" s="16">
        <f t="shared" si="70"/>
        <v>0</v>
      </c>
      <c r="BN72" s="16">
        <f t="shared" si="70"/>
        <v>0</v>
      </c>
      <c r="BO72" s="16">
        <f t="shared" si="70"/>
        <v>0</v>
      </c>
      <c r="BP72" s="16">
        <f t="shared" si="70"/>
        <v>0</v>
      </c>
      <c r="BQ72" s="17">
        <f t="shared" si="70"/>
        <v>0</v>
      </c>
    </row>
    <row r="73" spans="2:69" x14ac:dyDescent="0.35">
      <c r="B73" s="52"/>
      <c r="C73"/>
      <c r="D73" t="s">
        <v>201</v>
      </c>
      <c r="E73" s="22"/>
      <c r="F73" s="110" t="s">
        <v>210</v>
      </c>
      <c r="G73" s="24"/>
      <c r="H73" s="30"/>
      <c r="I73"/>
      <c r="J73" s="16">
        <f t="shared" si="68"/>
        <v>0</v>
      </c>
      <c r="K73" s="16">
        <f t="shared" ref="K73:AP73" si="71">J73*(1+$G73)</f>
        <v>0</v>
      </c>
      <c r="L73" s="16">
        <f t="shared" si="71"/>
        <v>0</v>
      </c>
      <c r="M73" s="16">
        <f t="shared" si="71"/>
        <v>0</v>
      </c>
      <c r="N73" s="16">
        <f t="shared" si="71"/>
        <v>0</v>
      </c>
      <c r="O73" s="16">
        <f t="shared" si="71"/>
        <v>0</v>
      </c>
      <c r="P73" s="16">
        <f t="shared" si="71"/>
        <v>0</v>
      </c>
      <c r="Q73" s="16">
        <f t="shared" si="71"/>
        <v>0</v>
      </c>
      <c r="R73" s="16">
        <f t="shared" si="71"/>
        <v>0</v>
      </c>
      <c r="S73" s="16">
        <f t="shared" si="71"/>
        <v>0</v>
      </c>
      <c r="T73" s="16">
        <f t="shared" si="71"/>
        <v>0</v>
      </c>
      <c r="U73" s="16">
        <f t="shared" si="71"/>
        <v>0</v>
      </c>
      <c r="V73" s="16">
        <f t="shared" si="71"/>
        <v>0</v>
      </c>
      <c r="W73" s="16">
        <f t="shared" si="71"/>
        <v>0</v>
      </c>
      <c r="X73" s="16">
        <f t="shared" si="71"/>
        <v>0</v>
      </c>
      <c r="Y73" s="16">
        <f t="shared" si="71"/>
        <v>0</v>
      </c>
      <c r="Z73" s="16">
        <f t="shared" si="71"/>
        <v>0</v>
      </c>
      <c r="AA73" s="16">
        <f t="shared" si="71"/>
        <v>0</v>
      </c>
      <c r="AB73" s="16">
        <f t="shared" si="71"/>
        <v>0</v>
      </c>
      <c r="AC73" s="16">
        <f t="shared" si="71"/>
        <v>0</v>
      </c>
      <c r="AD73" s="16">
        <f t="shared" si="71"/>
        <v>0</v>
      </c>
      <c r="AE73" s="16">
        <f t="shared" si="71"/>
        <v>0</v>
      </c>
      <c r="AF73" s="16">
        <f t="shared" si="71"/>
        <v>0</v>
      </c>
      <c r="AG73" s="16">
        <f t="shared" si="71"/>
        <v>0</v>
      </c>
      <c r="AH73" s="16">
        <f t="shared" si="71"/>
        <v>0</v>
      </c>
      <c r="AI73" s="16">
        <f t="shared" si="71"/>
        <v>0</v>
      </c>
      <c r="AJ73" s="16">
        <f t="shared" si="71"/>
        <v>0</v>
      </c>
      <c r="AK73" s="16">
        <f t="shared" si="71"/>
        <v>0</v>
      </c>
      <c r="AL73" s="16">
        <f t="shared" si="71"/>
        <v>0</v>
      </c>
      <c r="AM73" s="16">
        <f t="shared" si="71"/>
        <v>0</v>
      </c>
      <c r="AN73" s="16">
        <f t="shared" si="71"/>
        <v>0</v>
      </c>
      <c r="AO73" s="16">
        <f t="shared" si="71"/>
        <v>0</v>
      </c>
      <c r="AP73" s="16">
        <f t="shared" si="71"/>
        <v>0</v>
      </c>
      <c r="AQ73" s="16">
        <f t="shared" ref="AQ73:BQ73" si="72">AP73*(1+$G73)</f>
        <v>0</v>
      </c>
      <c r="AR73" s="16">
        <f t="shared" si="72"/>
        <v>0</v>
      </c>
      <c r="AS73" s="16">
        <f t="shared" si="72"/>
        <v>0</v>
      </c>
      <c r="AT73" s="16">
        <f t="shared" si="72"/>
        <v>0</v>
      </c>
      <c r="AU73" s="16">
        <f t="shared" si="72"/>
        <v>0</v>
      </c>
      <c r="AV73" s="16">
        <f t="shared" si="72"/>
        <v>0</v>
      </c>
      <c r="AW73" s="16">
        <f t="shared" si="72"/>
        <v>0</v>
      </c>
      <c r="AX73" s="16">
        <f t="shared" si="72"/>
        <v>0</v>
      </c>
      <c r="AY73" s="16">
        <f t="shared" si="72"/>
        <v>0</v>
      </c>
      <c r="AZ73" s="16">
        <f t="shared" si="72"/>
        <v>0</v>
      </c>
      <c r="BA73" s="16">
        <f t="shared" si="72"/>
        <v>0</v>
      </c>
      <c r="BB73" s="16">
        <f t="shared" si="72"/>
        <v>0</v>
      </c>
      <c r="BC73" s="16">
        <f t="shared" si="72"/>
        <v>0</v>
      </c>
      <c r="BD73" s="16">
        <f t="shared" si="72"/>
        <v>0</v>
      </c>
      <c r="BE73" s="16">
        <f t="shared" si="72"/>
        <v>0</v>
      </c>
      <c r="BF73" s="16">
        <f t="shared" si="72"/>
        <v>0</v>
      </c>
      <c r="BG73" s="16">
        <f t="shared" si="72"/>
        <v>0</v>
      </c>
      <c r="BH73" s="16">
        <f t="shared" si="72"/>
        <v>0</v>
      </c>
      <c r="BI73" s="16">
        <f t="shared" si="72"/>
        <v>0</v>
      </c>
      <c r="BJ73" s="16">
        <f t="shared" si="72"/>
        <v>0</v>
      </c>
      <c r="BK73" s="16">
        <f t="shared" si="72"/>
        <v>0</v>
      </c>
      <c r="BL73" s="16">
        <f t="shared" si="72"/>
        <v>0</v>
      </c>
      <c r="BM73" s="16">
        <f t="shared" si="72"/>
        <v>0</v>
      </c>
      <c r="BN73" s="16">
        <f t="shared" si="72"/>
        <v>0</v>
      </c>
      <c r="BO73" s="16">
        <f t="shared" si="72"/>
        <v>0</v>
      </c>
      <c r="BP73" s="16">
        <f t="shared" si="72"/>
        <v>0</v>
      </c>
      <c r="BQ73" s="17">
        <f t="shared" si="72"/>
        <v>0</v>
      </c>
    </row>
    <row r="74" spans="2:69" x14ac:dyDescent="0.35">
      <c r="B74" s="52"/>
      <c r="C74"/>
      <c r="D74" t="s">
        <v>195</v>
      </c>
      <c r="E74" s="22"/>
      <c r="F74" s="110" t="s">
        <v>210</v>
      </c>
      <c r="G74" s="24"/>
      <c r="H74" s="30"/>
      <c r="I74"/>
      <c r="J74" s="16">
        <f t="shared" si="68"/>
        <v>0</v>
      </c>
      <c r="K74" s="16">
        <f t="shared" ref="K74:AP74" si="73">J74*(1+$G74)</f>
        <v>0</v>
      </c>
      <c r="L74" s="16">
        <f t="shared" si="73"/>
        <v>0</v>
      </c>
      <c r="M74" s="16">
        <f t="shared" si="73"/>
        <v>0</v>
      </c>
      <c r="N74" s="16">
        <f t="shared" si="73"/>
        <v>0</v>
      </c>
      <c r="O74" s="16">
        <f t="shared" si="73"/>
        <v>0</v>
      </c>
      <c r="P74" s="16">
        <f t="shared" si="73"/>
        <v>0</v>
      </c>
      <c r="Q74" s="16">
        <f t="shared" si="73"/>
        <v>0</v>
      </c>
      <c r="R74" s="16">
        <f t="shared" si="73"/>
        <v>0</v>
      </c>
      <c r="S74" s="16">
        <f t="shared" si="73"/>
        <v>0</v>
      </c>
      <c r="T74" s="16">
        <f t="shared" si="73"/>
        <v>0</v>
      </c>
      <c r="U74" s="16">
        <f t="shared" si="73"/>
        <v>0</v>
      </c>
      <c r="V74" s="16">
        <f t="shared" si="73"/>
        <v>0</v>
      </c>
      <c r="W74" s="16">
        <f t="shared" si="73"/>
        <v>0</v>
      </c>
      <c r="X74" s="16">
        <f t="shared" si="73"/>
        <v>0</v>
      </c>
      <c r="Y74" s="16">
        <f t="shared" si="73"/>
        <v>0</v>
      </c>
      <c r="Z74" s="16">
        <f t="shared" si="73"/>
        <v>0</v>
      </c>
      <c r="AA74" s="16">
        <f t="shared" si="73"/>
        <v>0</v>
      </c>
      <c r="AB74" s="16">
        <f t="shared" si="73"/>
        <v>0</v>
      </c>
      <c r="AC74" s="16">
        <f t="shared" si="73"/>
        <v>0</v>
      </c>
      <c r="AD74" s="16">
        <f t="shared" si="73"/>
        <v>0</v>
      </c>
      <c r="AE74" s="16">
        <f t="shared" si="73"/>
        <v>0</v>
      </c>
      <c r="AF74" s="16">
        <f t="shared" si="73"/>
        <v>0</v>
      </c>
      <c r="AG74" s="16">
        <f t="shared" si="73"/>
        <v>0</v>
      </c>
      <c r="AH74" s="16">
        <f t="shared" si="73"/>
        <v>0</v>
      </c>
      <c r="AI74" s="16">
        <f t="shared" si="73"/>
        <v>0</v>
      </c>
      <c r="AJ74" s="16">
        <f t="shared" si="73"/>
        <v>0</v>
      </c>
      <c r="AK74" s="16">
        <f t="shared" si="73"/>
        <v>0</v>
      </c>
      <c r="AL74" s="16">
        <f t="shared" si="73"/>
        <v>0</v>
      </c>
      <c r="AM74" s="16">
        <f t="shared" si="73"/>
        <v>0</v>
      </c>
      <c r="AN74" s="16">
        <f t="shared" si="73"/>
        <v>0</v>
      </c>
      <c r="AO74" s="16">
        <f t="shared" si="73"/>
        <v>0</v>
      </c>
      <c r="AP74" s="16">
        <f t="shared" si="73"/>
        <v>0</v>
      </c>
      <c r="AQ74" s="16">
        <f t="shared" ref="AQ74:BQ74" si="74">AP74*(1+$G74)</f>
        <v>0</v>
      </c>
      <c r="AR74" s="16">
        <f t="shared" si="74"/>
        <v>0</v>
      </c>
      <c r="AS74" s="16">
        <f t="shared" si="74"/>
        <v>0</v>
      </c>
      <c r="AT74" s="16">
        <f t="shared" si="74"/>
        <v>0</v>
      </c>
      <c r="AU74" s="16">
        <f t="shared" si="74"/>
        <v>0</v>
      </c>
      <c r="AV74" s="16">
        <f t="shared" si="74"/>
        <v>0</v>
      </c>
      <c r="AW74" s="16">
        <f t="shared" si="74"/>
        <v>0</v>
      </c>
      <c r="AX74" s="16">
        <f t="shared" si="74"/>
        <v>0</v>
      </c>
      <c r="AY74" s="16">
        <f t="shared" si="74"/>
        <v>0</v>
      </c>
      <c r="AZ74" s="16">
        <f t="shared" si="74"/>
        <v>0</v>
      </c>
      <c r="BA74" s="16">
        <f t="shared" si="74"/>
        <v>0</v>
      </c>
      <c r="BB74" s="16">
        <f t="shared" si="74"/>
        <v>0</v>
      </c>
      <c r="BC74" s="16">
        <f t="shared" si="74"/>
        <v>0</v>
      </c>
      <c r="BD74" s="16">
        <f t="shared" si="74"/>
        <v>0</v>
      </c>
      <c r="BE74" s="16">
        <f t="shared" si="74"/>
        <v>0</v>
      </c>
      <c r="BF74" s="16">
        <f t="shared" si="74"/>
        <v>0</v>
      </c>
      <c r="BG74" s="16">
        <f t="shared" si="74"/>
        <v>0</v>
      </c>
      <c r="BH74" s="16">
        <f t="shared" si="74"/>
        <v>0</v>
      </c>
      <c r="BI74" s="16">
        <f t="shared" si="74"/>
        <v>0</v>
      </c>
      <c r="BJ74" s="16">
        <f t="shared" si="74"/>
        <v>0</v>
      </c>
      <c r="BK74" s="16">
        <f t="shared" si="74"/>
        <v>0</v>
      </c>
      <c r="BL74" s="16">
        <f t="shared" si="74"/>
        <v>0</v>
      </c>
      <c r="BM74" s="16">
        <f t="shared" si="74"/>
        <v>0</v>
      </c>
      <c r="BN74" s="16">
        <f t="shared" si="74"/>
        <v>0</v>
      </c>
      <c r="BO74" s="16">
        <f t="shared" si="74"/>
        <v>0</v>
      </c>
      <c r="BP74" s="16">
        <f t="shared" si="74"/>
        <v>0</v>
      </c>
      <c r="BQ74" s="17">
        <f t="shared" si="74"/>
        <v>0</v>
      </c>
    </row>
    <row r="75" spans="2:69" x14ac:dyDescent="0.35">
      <c r="B75" s="52"/>
      <c r="C75"/>
      <c r="D75" t="s">
        <v>202</v>
      </c>
      <c r="E75" s="22"/>
      <c r="F75" s="110" t="s">
        <v>210</v>
      </c>
      <c r="G75" s="22"/>
      <c r="H75" s="30"/>
      <c r="I75"/>
      <c r="J75" s="16">
        <f t="shared" si="68"/>
        <v>0</v>
      </c>
      <c r="K75" s="16">
        <f t="shared" ref="K75:AP75" si="75">J75*(1+$G75)</f>
        <v>0</v>
      </c>
      <c r="L75" s="16">
        <f t="shared" si="75"/>
        <v>0</v>
      </c>
      <c r="M75" s="16">
        <f t="shared" si="75"/>
        <v>0</v>
      </c>
      <c r="N75" s="16">
        <f t="shared" si="75"/>
        <v>0</v>
      </c>
      <c r="O75" s="16">
        <f t="shared" si="75"/>
        <v>0</v>
      </c>
      <c r="P75" s="16">
        <f t="shared" si="75"/>
        <v>0</v>
      </c>
      <c r="Q75" s="16">
        <f t="shared" si="75"/>
        <v>0</v>
      </c>
      <c r="R75" s="16">
        <f t="shared" si="75"/>
        <v>0</v>
      </c>
      <c r="S75" s="16">
        <f t="shared" si="75"/>
        <v>0</v>
      </c>
      <c r="T75" s="16">
        <f t="shared" si="75"/>
        <v>0</v>
      </c>
      <c r="U75" s="16">
        <f t="shared" si="75"/>
        <v>0</v>
      </c>
      <c r="V75" s="16">
        <f t="shared" si="75"/>
        <v>0</v>
      </c>
      <c r="W75" s="16">
        <f t="shared" si="75"/>
        <v>0</v>
      </c>
      <c r="X75" s="16">
        <f t="shared" si="75"/>
        <v>0</v>
      </c>
      <c r="Y75" s="16">
        <f t="shared" si="75"/>
        <v>0</v>
      </c>
      <c r="Z75" s="16">
        <f t="shared" si="75"/>
        <v>0</v>
      </c>
      <c r="AA75" s="16">
        <f t="shared" si="75"/>
        <v>0</v>
      </c>
      <c r="AB75" s="16">
        <f t="shared" si="75"/>
        <v>0</v>
      </c>
      <c r="AC75" s="16">
        <f t="shared" si="75"/>
        <v>0</v>
      </c>
      <c r="AD75" s="16">
        <f t="shared" si="75"/>
        <v>0</v>
      </c>
      <c r="AE75" s="16">
        <f t="shared" si="75"/>
        <v>0</v>
      </c>
      <c r="AF75" s="16">
        <f t="shared" si="75"/>
        <v>0</v>
      </c>
      <c r="AG75" s="16">
        <f t="shared" si="75"/>
        <v>0</v>
      </c>
      <c r="AH75" s="16">
        <f t="shared" si="75"/>
        <v>0</v>
      </c>
      <c r="AI75" s="16">
        <f t="shared" si="75"/>
        <v>0</v>
      </c>
      <c r="AJ75" s="16">
        <f t="shared" si="75"/>
        <v>0</v>
      </c>
      <c r="AK75" s="16">
        <f t="shared" si="75"/>
        <v>0</v>
      </c>
      <c r="AL75" s="16">
        <f t="shared" si="75"/>
        <v>0</v>
      </c>
      <c r="AM75" s="16">
        <f t="shared" si="75"/>
        <v>0</v>
      </c>
      <c r="AN75" s="16">
        <f t="shared" si="75"/>
        <v>0</v>
      </c>
      <c r="AO75" s="16">
        <f t="shared" si="75"/>
        <v>0</v>
      </c>
      <c r="AP75" s="16">
        <f t="shared" si="75"/>
        <v>0</v>
      </c>
      <c r="AQ75" s="16">
        <f t="shared" ref="AQ75:BQ75" si="76">AP75*(1+$G75)</f>
        <v>0</v>
      </c>
      <c r="AR75" s="16">
        <f t="shared" si="76"/>
        <v>0</v>
      </c>
      <c r="AS75" s="16">
        <f t="shared" si="76"/>
        <v>0</v>
      </c>
      <c r="AT75" s="16">
        <f t="shared" si="76"/>
        <v>0</v>
      </c>
      <c r="AU75" s="16">
        <f t="shared" si="76"/>
        <v>0</v>
      </c>
      <c r="AV75" s="16">
        <f t="shared" si="76"/>
        <v>0</v>
      </c>
      <c r="AW75" s="16">
        <f t="shared" si="76"/>
        <v>0</v>
      </c>
      <c r="AX75" s="16">
        <f t="shared" si="76"/>
        <v>0</v>
      </c>
      <c r="AY75" s="16">
        <f t="shared" si="76"/>
        <v>0</v>
      </c>
      <c r="AZ75" s="16">
        <f t="shared" si="76"/>
        <v>0</v>
      </c>
      <c r="BA75" s="16">
        <f t="shared" si="76"/>
        <v>0</v>
      </c>
      <c r="BB75" s="16">
        <f t="shared" si="76"/>
        <v>0</v>
      </c>
      <c r="BC75" s="16">
        <f t="shared" si="76"/>
        <v>0</v>
      </c>
      <c r="BD75" s="16">
        <f t="shared" si="76"/>
        <v>0</v>
      </c>
      <c r="BE75" s="16">
        <f t="shared" si="76"/>
        <v>0</v>
      </c>
      <c r="BF75" s="16">
        <f t="shared" si="76"/>
        <v>0</v>
      </c>
      <c r="BG75" s="16">
        <f t="shared" si="76"/>
        <v>0</v>
      </c>
      <c r="BH75" s="16">
        <f t="shared" si="76"/>
        <v>0</v>
      </c>
      <c r="BI75" s="16">
        <f t="shared" si="76"/>
        <v>0</v>
      </c>
      <c r="BJ75" s="16">
        <f t="shared" si="76"/>
        <v>0</v>
      </c>
      <c r="BK75" s="16">
        <f t="shared" si="76"/>
        <v>0</v>
      </c>
      <c r="BL75" s="16">
        <f t="shared" si="76"/>
        <v>0</v>
      </c>
      <c r="BM75" s="16">
        <f t="shared" si="76"/>
        <v>0</v>
      </c>
      <c r="BN75" s="16">
        <f t="shared" si="76"/>
        <v>0</v>
      </c>
      <c r="BO75" s="16">
        <f t="shared" si="76"/>
        <v>0</v>
      </c>
      <c r="BP75" s="16">
        <f t="shared" si="76"/>
        <v>0</v>
      </c>
      <c r="BQ75" s="17">
        <f t="shared" si="76"/>
        <v>0</v>
      </c>
    </row>
    <row r="76" spans="2:69" x14ac:dyDescent="0.35">
      <c r="B76" s="52"/>
      <c r="C76"/>
      <c r="D76" t="s">
        <v>203</v>
      </c>
      <c r="E76" s="22"/>
      <c r="F76" s="110" t="s">
        <v>210</v>
      </c>
      <c r="G76" s="24"/>
      <c r="H76" s="30"/>
      <c r="I76"/>
      <c r="J76" s="16">
        <f t="shared" si="68"/>
        <v>0</v>
      </c>
      <c r="K76" s="16">
        <f t="shared" ref="K76:AP76" si="77">J76*(1+$G76)</f>
        <v>0</v>
      </c>
      <c r="L76" s="16">
        <f t="shared" si="77"/>
        <v>0</v>
      </c>
      <c r="M76" s="16">
        <f t="shared" si="77"/>
        <v>0</v>
      </c>
      <c r="N76" s="16">
        <f t="shared" si="77"/>
        <v>0</v>
      </c>
      <c r="O76" s="16">
        <f t="shared" si="77"/>
        <v>0</v>
      </c>
      <c r="P76" s="16">
        <f t="shared" si="77"/>
        <v>0</v>
      </c>
      <c r="Q76" s="16">
        <f t="shared" si="77"/>
        <v>0</v>
      </c>
      <c r="R76" s="16">
        <f t="shared" si="77"/>
        <v>0</v>
      </c>
      <c r="S76" s="16">
        <f t="shared" si="77"/>
        <v>0</v>
      </c>
      <c r="T76" s="16">
        <f t="shared" si="77"/>
        <v>0</v>
      </c>
      <c r="U76" s="16">
        <f t="shared" si="77"/>
        <v>0</v>
      </c>
      <c r="V76" s="16">
        <f t="shared" si="77"/>
        <v>0</v>
      </c>
      <c r="W76" s="16">
        <f t="shared" si="77"/>
        <v>0</v>
      </c>
      <c r="X76" s="16">
        <f t="shared" si="77"/>
        <v>0</v>
      </c>
      <c r="Y76" s="16">
        <f t="shared" si="77"/>
        <v>0</v>
      </c>
      <c r="Z76" s="16">
        <f t="shared" si="77"/>
        <v>0</v>
      </c>
      <c r="AA76" s="16">
        <f t="shared" si="77"/>
        <v>0</v>
      </c>
      <c r="AB76" s="16">
        <f t="shared" si="77"/>
        <v>0</v>
      </c>
      <c r="AC76" s="16">
        <f t="shared" si="77"/>
        <v>0</v>
      </c>
      <c r="AD76" s="16">
        <f t="shared" si="77"/>
        <v>0</v>
      </c>
      <c r="AE76" s="16">
        <f t="shared" si="77"/>
        <v>0</v>
      </c>
      <c r="AF76" s="16">
        <f t="shared" si="77"/>
        <v>0</v>
      </c>
      <c r="AG76" s="16">
        <f t="shared" si="77"/>
        <v>0</v>
      </c>
      <c r="AH76" s="16">
        <f t="shared" si="77"/>
        <v>0</v>
      </c>
      <c r="AI76" s="16">
        <f t="shared" si="77"/>
        <v>0</v>
      </c>
      <c r="AJ76" s="16">
        <f t="shared" si="77"/>
        <v>0</v>
      </c>
      <c r="AK76" s="16">
        <f t="shared" si="77"/>
        <v>0</v>
      </c>
      <c r="AL76" s="16">
        <f t="shared" si="77"/>
        <v>0</v>
      </c>
      <c r="AM76" s="16">
        <f t="shared" si="77"/>
        <v>0</v>
      </c>
      <c r="AN76" s="16">
        <f t="shared" si="77"/>
        <v>0</v>
      </c>
      <c r="AO76" s="16">
        <f t="shared" si="77"/>
        <v>0</v>
      </c>
      <c r="AP76" s="16">
        <f t="shared" si="77"/>
        <v>0</v>
      </c>
      <c r="AQ76" s="16">
        <f t="shared" ref="AQ76:BQ76" si="78">AP76*(1+$G76)</f>
        <v>0</v>
      </c>
      <c r="AR76" s="16">
        <f t="shared" si="78"/>
        <v>0</v>
      </c>
      <c r="AS76" s="16">
        <f t="shared" si="78"/>
        <v>0</v>
      </c>
      <c r="AT76" s="16">
        <f t="shared" si="78"/>
        <v>0</v>
      </c>
      <c r="AU76" s="16">
        <f t="shared" si="78"/>
        <v>0</v>
      </c>
      <c r="AV76" s="16">
        <f t="shared" si="78"/>
        <v>0</v>
      </c>
      <c r="AW76" s="16">
        <f t="shared" si="78"/>
        <v>0</v>
      </c>
      <c r="AX76" s="16">
        <f t="shared" si="78"/>
        <v>0</v>
      </c>
      <c r="AY76" s="16">
        <f t="shared" si="78"/>
        <v>0</v>
      </c>
      <c r="AZ76" s="16">
        <f t="shared" si="78"/>
        <v>0</v>
      </c>
      <c r="BA76" s="16">
        <f t="shared" si="78"/>
        <v>0</v>
      </c>
      <c r="BB76" s="16">
        <f t="shared" si="78"/>
        <v>0</v>
      </c>
      <c r="BC76" s="16">
        <f t="shared" si="78"/>
        <v>0</v>
      </c>
      <c r="BD76" s="16">
        <f t="shared" si="78"/>
        <v>0</v>
      </c>
      <c r="BE76" s="16">
        <f t="shared" si="78"/>
        <v>0</v>
      </c>
      <c r="BF76" s="16">
        <f t="shared" si="78"/>
        <v>0</v>
      </c>
      <c r="BG76" s="16">
        <f t="shared" si="78"/>
        <v>0</v>
      </c>
      <c r="BH76" s="16">
        <f t="shared" si="78"/>
        <v>0</v>
      </c>
      <c r="BI76" s="16">
        <f t="shared" si="78"/>
        <v>0</v>
      </c>
      <c r="BJ76" s="16">
        <f t="shared" si="78"/>
        <v>0</v>
      </c>
      <c r="BK76" s="16">
        <f t="shared" si="78"/>
        <v>0</v>
      </c>
      <c r="BL76" s="16">
        <f t="shared" si="78"/>
        <v>0</v>
      </c>
      <c r="BM76" s="16">
        <f t="shared" si="78"/>
        <v>0</v>
      </c>
      <c r="BN76" s="16">
        <f t="shared" si="78"/>
        <v>0</v>
      </c>
      <c r="BO76" s="16">
        <f t="shared" si="78"/>
        <v>0</v>
      </c>
      <c r="BP76" s="16">
        <f t="shared" si="78"/>
        <v>0</v>
      </c>
      <c r="BQ76" s="17">
        <f t="shared" si="78"/>
        <v>0</v>
      </c>
    </row>
    <row r="77" spans="2:69" x14ac:dyDescent="0.35">
      <c r="B77" s="52"/>
      <c r="C77"/>
      <c r="D77" t="s">
        <v>204</v>
      </c>
      <c r="E77" s="22"/>
      <c r="F77" s="110" t="s">
        <v>210</v>
      </c>
      <c r="G77" s="24"/>
      <c r="H77" s="30"/>
      <c r="I77"/>
      <c r="J77" s="16">
        <f t="shared" si="68"/>
        <v>0</v>
      </c>
      <c r="K77" s="16">
        <f t="shared" ref="K77:AP77" si="79">J77*(1+$G77)</f>
        <v>0</v>
      </c>
      <c r="L77" s="16">
        <f t="shared" si="79"/>
        <v>0</v>
      </c>
      <c r="M77" s="16">
        <f t="shared" si="79"/>
        <v>0</v>
      </c>
      <c r="N77" s="16">
        <f t="shared" si="79"/>
        <v>0</v>
      </c>
      <c r="O77" s="16">
        <f t="shared" si="79"/>
        <v>0</v>
      </c>
      <c r="P77" s="16">
        <f t="shared" si="79"/>
        <v>0</v>
      </c>
      <c r="Q77" s="16">
        <f t="shared" si="79"/>
        <v>0</v>
      </c>
      <c r="R77" s="16">
        <f t="shared" si="79"/>
        <v>0</v>
      </c>
      <c r="S77" s="16">
        <f t="shared" si="79"/>
        <v>0</v>
      </c>
      <c r="T77" s="16">
        <f t="shared" si="79"/>
        <v>0</v>
      </c>
      <c r="U77" s="16">
        <f t="shared" si="79"/>
        <v>0</v>
      </c>
      <c r="V77" s="16">
        <f t="shared" si="79"/>
        <v>0</v>
      </c>
      <c r="W77" s="16">
        <f t="shared" si="79"/>
        <v>0</v>
      </c>
      <c r="X77" s="16">
        <f t="shared" si="79"/>
        <v>0</v>
      </c>
      <c r="Y77" s="16">
        <f t="shared" si="79"/>
        <v>0</v>
      </c>
      <c r="Z77" s="16">
        <f t="shared" si="79"/>
        <v>0</v>
      </c>
      <c r="AA77" s="16">
        <f t="shared" si="79"/>
        <v>0</v>
      </c>
      <c r="AB77" s="16">
        <f t="shared" si="79"/>
        <v>0</v>
      </c>
      <c r="AC77" s="16">
        <f t="shared" si="79"/>
        <v>0</v>
      </c>
      <c r="AD77" s="16">
        <f t="shared" si="79"/>
        <v>0</v>
      </c>
      <c r="AE77" s="16">
        <f t="shared" si="79"/>
        <v>0</v>
      </c>
      <c r="AF77" s="16">
        <f t="shared" si="79"/>
        <v>0</v>
      </c>
      <c r="AG77" s="16">
        <f t="shared" si="79"/>
        <v>0</v>
      </c>
      <c r="AH77" s="16">
        <f t="shared" si="79"/>
        <v>0</v>
      </c>
      <c r="AI77" s="16">
        <f t="shared" si="79"/>
        <v>0</v>
      </c>
      <c r="AJ77" s="16">
        <f t="shared" si="79"/>
        <v>0</v>
      </c>
      <c r="AK77" s="16">
        <f t="shared" si="79"/>
        <v>0</v>
      </c>
      <c r="AL77" s="16">
        <f t="shared" si="79"/>
        <v>0</v>
      </c>
      <c r="AM77" s="16">
        <f t="shared" si="79"/>
        <v>0</v>
      </c>
      <c r="AN77" s="16">
        <f t="shared" si="79"/>
        <v>0</v>
      </c>
      <c r="AO77" s="16">
        <f t="shared" si="79"/>
        <v>0</v>
      </c>
      <c r="AP77" s="16">
        <f t="shared" si="79"/>
        <v>0</v>
      </c>
      <c r="AQ77" s="16">
        <f t="shared" ref="AQ77:BQ77" si="80">AP77*(1+$G77)</f>
        <v>0</v>
      </c>
      <c r="AR77" s="16">
        <f t="shared" si="80"/>
        <v>0</v>
      </c>
      <c r="AS77" s="16">
        <f t="shared" si="80"/>
        <v>0</v>
      </c>
      <c r="AT77" s="16">
        <f t="shared" si="80"/>
        <v>0</v>
      </c>
      <c r="AU77" s="16">
        <f t="shared" si="80"/>
        <v>0</v>
      </c>
      <c r="AV77" s="16">
        <f t="shared" si="80"/>
        <v>0</v>
      </c>
      <c r="AW77" s="16">
        <f t="shared" si="80"/>
        <v>0</v>
      </c>
      <c r="AX77" s="16">
        <f t="shared" si="80"/>
        <v>0</v>
      </c>
      <c r="AY77" s="16">
        <f t="shared" si="80"/>
        <v>0</v>
      </c>
      <c r="AZ77" s="16">
        <f t="shared" si="80"/>
        <v>0</v>
      </c>
      <c r="BA77" s="16">
        <f t="shared" si="80"/>
        <v>0</v>
      </c>
      <c r="BB77" s="16">
        <f t="shared" si="80"/>
        <v>0</v>
      </c>
      <c r="BC77" s="16">
        <f t="shared" si="80"/>
        <v>0</v>
      </c>
      <c r="BD77" s="16">
        <f t="shared" si="80"/>
        <v>0</v>
      </c>
      <c r="BE77" s="16">
        <f t="shared" si="80"/>
        <v>0</v>
      </c>
      <c r="BF77" s="16">
        <f t="shared" si="80"/>
        <v>0</v>
      </c>
      <c r="BG77" s="16">
        <f t="shared" si="80"/>
        <v>0</v>
      </c>
      <c r="BH77" s="16">
        <f t="shared" si="80"/>
        <v>0</v>
      </c>
      <c r="BI77" s="16">
        <f t="shared" si="80"/>
        <v>0</v>
      </c>
      <c r="BJ77" s="16">
        <f t="shared" si="80"/>
        <v>0</v>
      </c>
      <c r="BK77" s="16">
        <f t="shared" si="80"/>
        <v>0</v>
      </c>
      <c r="BL77" s="16">
        <f t="shared" si="80"/>
        <v>0</v>
      </c>
      <c r="BM77" s="16">
        <f t="shared" si="80"/>
        <v>0</v>
      </c>
      <c r="BN77" s="16">
        <f t="shared" si="80"/>
        <v>0</v>
      </c>
      <c r="BO77" s="16">
        <f t="shared" si="80"/>
        <v>0</v>
      </c>
      <c r="BP77" s="16">
        <f t="shared" si="80"/>
        <v>0</v>
      </c>
      <c r="BQ77" s="17">
        <f t="shared" si="80"/>
        <v>0</v>
      </c>
    </row>
    <row r="78" spans="2:69" x14ac:dyDescent="0.35">
      <c r="B78" s="52"/>
      <c r="C78"/>
      <c r="D78" t="s">
        <v>205</v>
      </c>
      <c r="E78" s="22"/>
      <c r="F78" s="110" t="s">
        <v>210</v>
      </c>
      <c r="G78" s="22"/>
      <c r="H78" s="30"/>
      <c r="I78"/>
      <c r="J78" s="16">
        <f t="shared" si="68"/>
        <v>0</v>
      </c>
      <c r="K78" s="16">
        <f t="shared" ref="K78:AP78" si="81">J78*(1+$G78)</f>
        <v>0</v>
      </c>
      <c r="L78" s="16">
        <f t="shared" si="81"/>
        <v>0</v>
      </c>
      <c r="M78" s="16">
        <f t="shared" si="81"/>
        <v>0</v>
      </c>
      <c r="N78" s="16">
        <f t="shared" si="81"/>
        <v>0</v>
      </c>
      <c r="O78" s="16">
        <f t="shared" si="81"/>
        <v>0</v>
      </c>
      <c r="P78" s="16">
        <f t="shared" si="81"/>
        <v>0</v>
      </c>
      <c r="Q78" s="16">
        <f t="shared" si="81"/>
        <v>0</v>
      </c>
      <c r="R78" s="16">
        <f t="shared" si="81"/>
        <v>0</v>
      </c>
      <c r="S78" s="16">
        <f t="shared" si="81"/>
        <v>0</v>
      </c>
      <c r="T78" s="16">
        <f t="shared" si="81"/>
        <v>0</v>
      </c>
      <c r="U78" s="16">
        <f t="shared" si="81"/>
        <v>0</v>
      </c>
      <c r="V78" s="16">
        <f t="shared" si="81"/>
        <v>0</v>
      </c>
      <c r="W78" s="16">
        <f t="shared" si="81"/>
        <v>0</v>
      </c>
      <c r="X78" s="16">
        <f t="shared" si="81"/>
        <v>0</v>
      </c>
      <c r="Y78" s="16">
        <f t="shared" si="81"/>
        <v>0</v>
      </c>
      <c r="Z78" s="16">
        <f t="shared" si="81"/>
        <v>0</v>
      </c>
      <c r="AA78" s="16">
        <f t="shared" si="81"/>
        <v>0</v>
      </c>
      <c r="AB78" s="16">
        <f t="shared" si="81"/>
        <v>0</v>
      </c>
      <c r="AC78" s="16">
        <f t="shared" si="81"/>
        <v>0</v>
      </c>
      <c r="AD78" s="16">
        <f t="shared" si="81"/>
        <v>0</v>
      </c>
      <c r="AE78" s="16">
        <f t="shared" si="81"/>
        <v>0</v>
      </c>
      <c r="AF78" s="16">
        <f t="shared" si="81"/>
        <v>0</v>
      </c>
      <c r="AG78" s="16">
        <f t="shared" si="81"/>
        <v>0</v>
      </c>
      <c r="AH78" s="16">
        <f t="shared" si="81"/>
        <v>0</v>
      </c>
      <c r="AI78" s="16">
        <f t="shared" si="81"/>
        <v>0</v>
      </c>
      <c r="AJ78" s="16">
        <f t="shared" si="81"/>
        <v>0</v>
      </c>
      <c r="AK78" s="16">
        <f t="shared" si="81"/>
        <v>0</v>
      </c>
      <c r="AL78" s="16">
        <f t="shared" si="81"/>
        <v>0</v>
      </c>
      <c r="AM78" s="16">
        <f t="shared" si="81"/>
        <v>0</v>
      </c>
      <c r="AN78" s="16">
        <f t="shared" si="81"/>
        <v>0</v>
      </c>
      <c r="AO78" s="16">
        <f t="shared" si="81"/>
        <v>0</v>
      </c>
      <c r="AP78" s="16">
        <f t="shared" si="81"/>
        <v>0</v>
      </c>
      <c r="AQ78" s="16">
        <f t="shared" ref="AQ78:BQ78" si="82">AP78*(1+$G78)</f>
        <v>0</v>
      </c>
      <c r="AR78" s="16">
        <f t="shared" si="82"/>
        <v>0</v>
      </c>
      <c r="AS78" s="16">
        <f t="shared" si="82"/>
        <v>0</v>
      </c>
      <c r="AT78" s="16">
        <f t="shared" si="82"/>
        <v>0</v>
      </c>
      <c r="AU78" s="16">
        <f t="shared" si="82"/>
        <v>0</v>
      </c>
      <c r="AV78" s="16">
        <f t="shared" si="82"/>
        <v>0</v>
      </c>
      <c r="AW78" s="16">
        <f t="shared" si="82"/>
        <v>0</v>
      </c>
      <c r="AX78" s="16">
        <f t="shared" si="82"/>
        <v>0</v>
      </c>
      <c r="AY78" s="16">
        <f t="shared" si="82"/>
        <v>0</v>
      </c>
      <c r="AZ78" s="16">
        <f t="shared" si="82"/>
        <v>0</v>
      </c>
      <c r="BA78" s="16">
        <f t="shared" si="82"/>
        <v>0</v>
      </c>
      <c r="BB78" s="16">
        <f t="shared" si="82"/>
        <v>0</v>
      </c>
      <c r="BC78" s="16">
        <f t="shared" si="82"/>
        <v>0</v>
      </c>
      <c r="BD78" s="16">
        <f t="shared" si="82"/>
        <v>0</v>
      </c>
      <c r="BE78" s="16">
        <f t="shared" si="82"/>
        <v>0</v>
      </c>
      <c r="BF78" s="16">
        <f t="shared" si="82"/>
        <v>0</v>
      </c>
      <c r="BG78" s="16">
        <f t="shared" si="82"/>
        <v>0</v>
      </c>
      <c r="BH78" s="16">
        <f t="shared" si="82"/>
        <v>0</v>
      </c>
      <c r="BI78" s="16">
        <f t="shared" si="82"/>
        <v>0</v>
      </c>
      <c r="BJ78" s="16">
        <f t="shared" si="82"/>
        <v>0</v>
      </c>
      <c r="BK78" s="16">
        <f t="shared" si="82"/>
        <v>0</v>
      </c>
      <c r="BL78" s="16">
        <f t="shared" si="82"/>
        <v>0</v>
      </c>
      <c r="BM78" s="16">
        <f t="shared" si="82"/>
        <v>0</v>
      </c>
      <c r="BN78" s="16">
        <f t="shared" si="82"/>
        <v>0</v>
      </c>
      <c r="BO78" s="16">
        <f t="shared" si="82"/>
        <v>0</v>
      </c>
      <c r="BP78" s="16">
        <f t="shared" si="82"/>
        <v>0</v>
      </c>
      <c r="BQ78" s="17">
        <f t="shared" si="82"/>
        <v>0</v>
      </c>
    </row>
    <row r="79" spans="2:69" x14ac:dyDescent="0.35">
      <c r="B79" s="52"/>
      <c r="C79"/>
      <c r="D79" t="s">
        <v>221</v>
      </c>
      <c r="E79" s="22"/>
      <c r="F79" s="110" t="s">
        <v>210</v>
      </c>
      <c r="G79" s="22"/>
      <c r="H79" s="30"/>
      <c r="I79"/>
      <c r="J79" s="16">
        <f t="shared" si="68"/>
        <v>0</v>
      </c>
      <c r="K79" s="16">
        <f t="shared" ref="K79:AP79" si="83">J79*(1+$G79)</f>
        <v>0</v>
      </c>
      <c r="L79" s="16">
        <f t="shared" si="83"/>
        <v>0</v>
      </c>
      <c r="M79" s="16">
        <f t="shared" si="83"/>
        <v>0</v>
      </c>
      <c r="N79" s="16">
        <f t="shared" si="83"/>
        <v>0</v>
      </c>
      <c r="O79" s="16">
        <f t="shared" si="83"/>
        <v>0</v>
      </c>
      <c r="P79" s="16">
        <f t="shared" si="83"/>
        <v>0</v>
      </c>
      <c r="Q79" s="16">
        <f t="shared" si="83"/>
        <v>0</v>
      </c>
      <c r="R79" s="16">
        <f t="shared" si="83"/>
        <v>0</v>
      </c>
      <c r="S79" s="16">
        <f t="shared" si="83"/>
        <v>0</v>
      </c>
      <c r="T79" s="16">
        <f t="shared" si="83"/>
        <v>0</v>
      </c>
      <c r="U79" s="16">
        <f t="shared" si="83"/>
        <v>0</v>
      </c>
      <c r="V79" s="16">
        <f t="shared" si="83"/>
        <v>0</v>
      </c>
      <c r="W79" s="16">
        <f t="shared" si="83"/>
        <v>0</v>
      </c>
      <c r="X79" s="16">
        <f t="shared" si="83"/>
        <v>0</v>
      </c>
      <c r="Y79" s="16">
        <f t="shared" si="83"/>
        <v>0</v>
      </c>
      <c r="Z79" s="16">
        <f t="shared" si="83"/>
        <v>0</v>
      </c>
      <c r="AA79" s="16">
        <f t="shared" si="83"/>
        <v>0</v>
      </c>
      <c r="AB79" s="16">
        <f t="shared" si="83"/>
        <v>0</v>
      </c>
      <c r="AC79" s="16">
        <f t="shared" si="83"/>
        <v>0</v>
      </c>
      <c r="AD79" s="16">
        <f t="shared" si="83"/>
        <v>0</v>
      </c>
      <c r="AE79" s="16">
        <f t="shared" si="83"/>
        <v>0</v>
      </c>
      <c r="AF79" s="16">
        <f t="shared" si="83"/>
        <v>0</v>
      </c>
      <c r="AG79" s="16">
        <f t="shared" si="83"/>
        <v>0</v>
      </c>
      <c r="AH79" s="16">
        <f t="shared" si="83"/>
        <v>0</v>
      </c>
      <c r="AI79" s="16">
        <f t="shared" si="83"/>
        <v>0</v>
      </c>
      <c r="AJ79" s="16">
        <f t="shared" si="83"/>
        <v>0</v>
      </c>
      <c r="AK79" s="16">
        <f t="shared" si="83"/>
        <v>0</v>
      </c>
      <c r="AL79" s="16">
        <f t="shared" si="83"/>
        <v>0</v>
      </c>
      <c r="AM79" s="16">
        <f t="shared" si="83"/>
        <v>0</v>
      </c>
      <c r="AN79" s="16">
        <f t="shared" si="83"/>
        <v>0</v>
      </c>
      <c r="AO79" s="16">
        <f t="shared" si="83"/>
        <v>0</v>
      </c>
      <c r="AP79" s="16">
        <f t="shared" si="83"/>
        <v>0</v>
      </c>
      <c r="AQ79" s="16">
        <f t="shared" ref="AQ79:BQ79" si="84">AP79*(1+$G79)</f>
        <v>0</v>
      </c>
      <c r="AR79" s="16">
        <f t="shared" si="84"/>
        <v>0</v>
      </c>
      <c r="AS79" s="16">
        <f t="shared" si="84"/>
        <v>0</v>
      </c>
      <c r="AT79" s="16">
        <f t="shared" si="84"/>
        <v>0</v>
      </c>
      <c r="AU79" s="16">
        <f t="shared" si="84"/>
        <v>0</v>
      </c>
      <c r="AV79" s="16">
        <f t="shared" si="84"/>
        <v>0</v>
      </c>
      <c r="AW79" s="16">
        <f t="shared" si="84"/>
        <v>0</v>
      </c>
      <c r="AX79" s="16">
        <f t="shared" si="84"/>
        <v>0</v>
      </c>
      <c r="AY79" s="16">
        <f t="shared" si="84"/>
        <v>0</v>
      </c>
      <c r="AZ79" s="16">
        <f t="shared" si="84"/>
        <v>0</v>
      </c>
      <c r="BA79" s="16">
        <f t="shared" si="84"/>
        <v>0</v>
      </c>
      <c r="BB79" s="16">
        <f t="shared" si="84"/>
        <v>0</v>
      </c>
      <c r="BC79" s="16">
        <f t="shared" si="84"/>
        <v>0</v>
      </c>
      <c r="BD79" s="16">
        <f t="shared" si="84"/>
        <v>0</v>
      </c>
      <c r="BE79" s="16">
        <f t="shared" si="84"/>
        <v>0</v>
      </c>
      <c r="BF79" s="16">
        <f t="shared" si="84"/>
        <v>0</v>
      </c>
      <c r="BG79" s="16">
        <f t="shared" si="84"/>
        <v>0</v>
      </c>
      <c r="BH79" s="16">
        <f t="shared" si="84"/>
        <v>0</v>
      </c>
      <c r="BI79" s="16">
        <f t="shared" si="84"/>
        <v>0</v>
      </c>
      <c r="BJ79" s="16">
        <f t="shared" si="84"/>
        <v>0</v>
      </c>
      <c r="BK79" s="16">
        <f t="shared" si="84"/>
        <v>0</v>
      </c>
      <c r="BL79" s="16">
        <f t="shared" si="84"/>
        <v>0</v>
      </c>
      <c r="BM79" s="16">
        <f t="shared" si="84"/>
        <v>0</v>
      </c>
      <c r="BN79" s="16">
        <f t="shared" si="84"/>
        <v>0</v>
      </c>
      <c r="BO79" s="16">
        <f t="shared" si="84"/>
        <v>0</v>
      </c>
      <c r="BP79" s="16">
        <f t="shared" si="84"/>
        <v>0</v>
      </c>
      <c r="BQ79" s="17">
        <f t="shared" si="84"/>
        <v>0</v>
      </c>
    </row>
    <row r="80" spans="2:69" x14ac:dyDescent="0.35">
      <c r="B80" s="52"/>
      <c r="C80"/>
      <c r="D80" t="s">
        <v>241</v>
      </c>
      <c r="E80" s="22"/>
      <c r="F80" s="110" t="s">
        <v>210</v>
      </c>
      <c r="G80" s="24"/>
      <c r="H80" s="30"/>
      <c r="I80"/>
      <c r="J80" s="16">
        <f t="shared" si="68"/>
        <v>0</v>
      </c>
      <c r="K80" s="16">
        <f t="shared" ref="K80:AP80" si="85">J80*(1+$G80)</f>
        <v>0</v>
      </c>
      <c r="L80" s="16">
        <f t="shared" si="85"/>
        <v>0</v>
      </c>
      <c r="M80" s="16">
        <f t="shared" si="85"/>
        <v>0</v>
      </c>
      <c r="N80" s="16">
        <f t="shared" si="85"/>
        <v>0</v>
      </c>
      <c r="O80" s="16">
        <f t="shared" si="85"/>
        <v>0</v>
      </c>
      <c r="P80" s="16">
        <f t="shared" si="85"/>
        <v>0</v>
      </c>
      <c r="Q80" s="16">
        <f t="shared" si="85"/>
        <v>0</v>
      </c>
      <c r="R80" s="16">
        <f t="shared" si="85"/>
        <v>0</v>
      </c>
      <c r="S80" s="16">
        <f t="shared" si="85"/>
        <v>0</v>
      </c>
      <c r="T80" s="16">
        <f t="shared" si="85"/>
        <v>0</v>
      </c>
      <c r="U80" s="16">
        <f t="shared" si="85"/>
        <v>0</v>
      </c>
      <c r="V80" s="16">
        <f t="shared" si="85"/>
        <v>0</v>
      </c>
      <c r="W80" s="16">
        <f t="shared" si="85"/>
        <v>0</v>
      </c>
      <c r="X80" s="16">
        <f t="shared" si="85"/>
        <v>0</v>
      </c>
      <c r="Y80" s="16">
        <f t="shared" si="85"/>
        <v>0</v>
      </c>
      <c r="Z80" s="16">
        <f t="shared" si="85"/>
        <v>0</v>
      </c>
      <c r="AA80" s="16">
        <f t="shared" si="85"/>
        <v>0</v>
      </c>
      <c r="AB80" s="16">
        <f t="shared" si="85"/>
        <v>0</v>
      </c>
      <c r="AC80" s="16">
        <f t="shared" si="85"/>
        <v>0</v>
      </c>
      <c r="AD80" s="16">
        <f t="shared" si="85"/>
        <v>0</v>
      </c>
      <c r="AE80" s="16">
        <f t="shared" si="85"/>
        <v>0</v>
      </c>
      <c r="AF80" s="16">
        <f t="shared" si="85"/>
        <v>0</v>
      </c>
      <c r="AG80" s="16">
        <f t="shared" si="85"/>
        <v>0</v>
      </c>
      <c r="AH80" s="16">
        <f t="shared" si="85"/>
        <v>0</v>
      </c>
      <c r="AI80" s="16">
        <f t="shared" si="85"/>
        <v>0</v>
      </c>
      <c r="AJ80" s="16">
        <f t="shared" si="85"/>
        <v>0</v>
      </c>
      <c r="AK80" s="16">
        <f t="shared" si="85"/>
        <v>0</v>
      </c>
      <c r="AL80" s="16">
        <f t="shared" si="85"/>
        <v>0</v>
      </c>
      <c r="AM80" s="16">
        <f t="shared" si="85"/>
        <v>0</v>
      </c>
      <c r="AN80" s="16">
        <f t="shared" si="85"/>
        <v>0</v>
      </c>
      <c r="AO80" s="16">
        <f t="shared" si="85"/>
        <v>0</v>
      </c>
      <c r="AP80" s="16">
        <f t="shared" si="85"/>
        <v>0</v>
      </c>
      <c r="AQ80" s="16">
        <f t="shared" ref="AQ80:BQ80" si="86">AP80*(1+$G80)</f>
        <v>0</v>
      </c>
      <c r="AR80" s="16">
        <f t="shared" si="86"/>
        <v>0</v>
      </c>
      <c r="AS80" s="16">
        <f t="shared" si="86"/>
        <v>0</v>
      </c>
      <c r="AT80" s="16">
        <f t="shared" si="86"/>
        <v>0</v>
      </c>
      <c r="AU80" s="16">
        <f t="shared" si="86"/>
        <v>0</v>
      </c>
      <c r="AV80" s="16">
        <f t="shared" si="86"/>
        <v>0</v>
      </c>
      <c r="AW80" s="16">
        <f t="shared" si="86"/>
        <v>0</v>
      </c>
      <c r="AX80" s="16">
        <f t="shared" si="86"/>
        <v>0</v>
      </c>
      <c r="AY80" s="16">
        <f t="shared" si="86"/>
        <v>0</v>
      </c>
      <c r="AZ80" s="16">
        <f t="shared" si="86"/>
        <v>0</v>
      </c>
      <c r="BA80" s="16">
        <f t="shared" si="86"/>
        <v>0</v>
      </c>
      <c r="BB80" s="16">
        <f t="shared" si="86"/>
        <v>0</v>
      </c>
      <c r="BC80" s="16">
        <f t="shared" si="86"/>
        <v>0</v>
      </c>
      <c r="BD80" s="16">
        <f t="shared" si="86"/>
        <v>0</v>
      </c>
      <c r="BE80" s="16">
        <f t="shared" si="86"/>
        <v>0</v>
      </c>
      <c r="BF80" s="16">
        <f t="shared" si="86"/>
        <v>0</v>
      </c>
      <c r="BG80" s="16">
        <f t="shared" si="86"/>
        <v>0</v>
      </c>
      <c r="BH80" s="16">
        <f t="shared" si="86"/>
        <v>0</v>
      </c>
      <c r="BI80" s="16">
        <f t="shared" si="86"/>
        <v>0</v>
      </c>
      <c r="BJ80" s="16">
        <f t="shared" si="86"/>
        <v>0</v>
      </c>
      <c r="BK80" s="16">
        <f t="shared" si="86"/>
        <v>0</v>
      </c>
      <c r="BL80" s="16">
        <f t="shared" si="86"/>
        <v>0</v>
      </c>
      <c r="BM80" s="16">
        <f t="shared" si="86"/>
        <v>0</v>
      </c>
      <c r="BN80" s="16">
        <f t="shared" si="86"/>
        <v>0</v>
      </c>
      <c r="BO80" s="16">
        <f t="shared" si="86"/>
        <v>0</v>
      </c>
      <c r="BP80" s="16">
        <f t="shared" si="86"/>
        <v>0</v>
      </c>
      <c r="BQ80" s="17">
        <f t="shared" si="86"/>
        <v>0</v>
      </c>
    </row>
    <row r="81" spans="2:69" x14ac:dyDescent="0.35">
      <c r="B81" s="52"/>
      <c r="C81"/>
      <c r="D81" t="s">
        <v>242</v>
      </c>
      <c r="E81" s="22"/>
      <c r="F81" s="110" t="s">
        <v>210</v>
      </c>
      <c r="G81" s="24"/>
      <c r="H81" s="30"/>
      <c r="I81"/>
      <c r="J81" s="16">
        <f t="shared" si="68"/>
        <v>0</v>
      </c>
      <c r="K81" s="16">
        <f t="shared" ref="K81:AP81" si="87">J81*(1+$G81)</f>
        <v>0</v>
      </c>
      <c r="L81" s="16">
        <f t="shared" si="87"/>
        <v>0</v>
      </c>
      <c r="M81" s="16">
        <f t="shared" si="87"/>
        <v>0</v>
      </c>
      <c r="N81" s="16">
        <f t="shared" si="87"/>
        <v>0</v>
      </c>
      <c r="O81" s="16">
        <f t="shared" si="87"/>
        <v>0</v>
      </c>
      <c r="P81" s="16">
        <f t="shared" si="87"/>
        <v>0</v>
      </c>
      <c r="Q81" s="16">
        <f t="shared" si="87"/>
        <v>0</v>
      </c>
      <c r="R81" s="16">
        <f t="shared" si="87"/>
        <v>0</v>
      </c>
      <c r="S81" s="16">
        <f t="shared" si="87"/>
        <v>0</v>
      </c>
      <c r="T81" s="16">
        <f t="shared" si="87"/>
        <v>0</v>
      </c>
      <c r="U81" s="16">
        <f t="shared" si="87"/>
        <v>0</v>
      </c>
      <c r="V81" s="16">
        <f t="shared" si="87"/>
        <v>0</v>
      </c>
      <c r="W81" s="16">
        <f t="shared" si="87"/>
        <v>0</v>
      </c>
      <c r="X81" s="16">
        <f t="shared" si="87"/>
        <v>0</v>
      </c>
      <c r="Y81" s="16">
        <f t="shared" si="87"/>
        <v>0</v>
      </c>
      <c r="Z81" s="16">
        <f t="shared" si="87"/>
        <v>0</v>
      </c>
      <c r="AA81" s="16">
        <f t="shared" si="87"/>
        <v>0</v>
      </c>
      <c r="AB81" s="16">
        <f t="shared" si="87"/>
        <v>0</v>
      </c>
      <c r="AC81" s="16">
        <f t="shared" si="87"/>
        <v>0</v>
      </c>
      <c r="AD81" s="16">
        <f t="shared" si="87"/>
        <v>0</v>
      </c>
      <c r="AE81" s="16">
        <f t="shared" si="87"/>
        <v>0</v>
      </c>
      <c r="AF81" s="16">
        <f t="shared" si="87"/>
        <v>0</v>
      </c>
      <c r="AG81" s="16">
        <f t="shared" si="87"/>
        <v>0</v>
      </c>
      <c r="AH81" s="16">
        <f t="shared" si="87"/>
        <v>0</v>
      </c>
      <c r="AI81" s="16">
        <f t="shared" si="87"/>
        <v>0</v>
      </c>
      <c r="AJ81" s="16">
        <f t="shared" si="87"/>
        <v>0</v>
      </c>
      <c r="AK81" s="16">
        <f t="shared" si="87"/>
        <v>0</v>
      </c>
      <c r="AL81" s="16">
        <f t="shared" si="87"/>
        <v>0</v>
      </c>
      <c r="AM81" s="16">
        <f t="shared" si="87"/>
        <v>0</v>
      </c>
      <c r="AN81" s="16">
        <f t="shared" si="87"/>
        <v>0</v>
      </c>
      <c r="AO81" s="16">
        <f t="shared" si="87"/>
        <v>0</v>
      </c>
      <c r="AP81" s="16">
        <f t="shared" si="87"/>
        <v>0</v>
      </c>
      <c r="AQ81" s="16">
        <f t="shared" ref="AQ81:BQ81" si="88">AP81*(1+$G81)</f>
        <v>0</v>
      </c>
      <c r="AR81" s="16">
        <f t="shared" si="88"/>
        <v>0</v>
      </c>
      <c r="AS81" s="16">
        <f t="shared" si="88"/>
        <v>0</v>
      </c>
      <c r="AT81" s="16">
        <f t="shared" si="88"/>
        <v>0</v>
      </c>
      <c r="AU81" s="16">
        <f t="shared" si="88"/>
        <v>0</v>
      </c>
      <c r="AV81" s="16">
        <f t="shared" si="88"/>
        <v>0</v>
      </c>
      <c r="AW81" s="16">
        <f t="shared" si="88"/>
        <v>0</v>
      </c>
      <c r="AX81" s="16">
        <f t="shared" si="88"/>
        <v>0</v>
      </c>
      <c r="AY81" s="16">
        <f t="shared" si="88"/>
        <v>0</v>
      </c>
      <c r="AZ81" s="16">
        <f t="shared" si="88"/>
        <v>0</v>
      </c>
      <c r="BA81" s="16">
        <f t="shared" si="88"/>
        <v>0</v>
      </c>
      <c r="BB81" s="16">
        <f t="shared" si="88"/>
        <v>0</v>
      </c>
      <c r="BC81" s="16">
        <f t="shared" si="88"/>
        <v>0</v>
      </c>
      <c r="BD81" s="16">
        <f t="shared" si="88"/>
        <v>0</v>
      </c>
      <c r="BE81" s="16">
        <f t="shared" si="88"/>
        <v>0</v>
      </c>
      <c r="BF81" s="16">
        <f t="shared" si="88"/>
        <v>0</v>
      </c>
      <c r="BG81" s="16">
        <f t="shared" si="88"/>
        <v>0</v>
      </c>
      <c r="BH81" s="16">
        <f t="shared" si="88"/>
        <v>0</v>
      </c>
      <c r="BI81" s="16">
        <f t="shared" si="88"/>
        <v>0</v>
      </c>
      <c r="BJ81" s="16">
        <f t="shared" si="88"/>
        <v>0</v>
      </c>
      <c r="BK81" s="16">
        <f t="shared" si="88"/>
        <v>0</v>
      </c>
      <c r="BL81" s="16">
        <f t="shared" si="88"/>
        <v>0</v>
      </c>
      <c r="BM81" s="16">
        <f t="shared" si="88"/>
        <v>0</v>
      </c>
      <c r="BN81" s="16">
        <f t="shared" si="88"/>
        <v>0</v>
      </c>
      <c r="BO81" s="16">
        <f t="shared" si="88"/>
        <v>0</v>
      </c>
      <c r="BP81" s="16">
        <f t="shared" si="88"/>
        <v>0</v>
      </c>
      <c r="BQ81" s="17">
        <f t="shared" si="88"/>
        <v>0</v>
      </c>
    </row>
    <row r="82" spans="2:69" s="4" customFormat="1" ht="5.5" customHeight="1" x14ac:dyDescent="0.15">
      <c r="B82" s="55"/>
      <c r="C82" s="35"/>
      <c r="D82" s="35"/>
      <c r="E82" s="35"/>
      <c r="F82" s="35"/>
      <c r="G82" s="35"/>
      <c r="H82" s="32"/>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56"/>
    </row>
    <row r="83" spans="2:69" x14ac:dyDescent="0.35">
      <c r="B83" s="58"/>
      <c r="C83" s="59" t="s">
        <v>231</v>
      </c>
      <c r="D83" s="59"/>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1"/>
    </row>
    <row r="84" spans="2:69" s="4" customFormat="1" ht="5.5" customHeight="1" x14ac:dyDescent="0.15">
      <c r="B84" s="55"/>
      <c r="C84" s="35"/>
      <c r="D84" s="35"/>
      <c r="E84" s="35"/>
      <c r="F84" s="35"/>
      <c r="G84" s="35"/>
      <c r="H84" s="32"/>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56"/>
    </row>
    <row r="85" spans="2:69" ht="14.5" customHeight="1" x14ac:dyDescent="0.35">
      <c r="B85" s="52"/>
      <c r="C85" s="33" t="s">
        <v>57</v>
      </c>
      <c r="D85"/>
      <c r="E85"/>
      <c r="F85"/>
      <c r="G85"/>
      <c r="H85" s="30"/>
      <c r="I85"/>
      <c r="J85" s="14" t="s">
        <v>19</v>
      </c>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s="53"/>
    </row>
    <row r="86" spans="2:69" ht="14.5" customHeight="1" x14ac:dyDescent="0.35">
      <c r="B86" s="52"/>
      <c r="C86"/>
      <c r="D86" s="73" t="str">
        <f t="shared" ref="D86:D93" si="89">IF(E11="", "", E11)</f>
        <v/>
      </c>
      <c r="E86"/>
      <c r="F86" s="110"/>
      <c r="G86"/>
      <c r="H86" s="30">
        <f t="shared" ref="H86:H95" si="90">SUM(J86:BQ86)</f>
        <v>0</v>
      </c>
      <c r="I86"/>
      <c r="J86" s="30">
        <f t="shared" ref="J86:AO86" si="91">J11*J23/1000</f>
        <v>0</v>
      </c>
      <c r="K86" s="30">
        <f t="shared" si="91"/>
        <v>0</v>
      </c>
      <c r="L86" s="30">
        <f t="shared" si="91"/>
        <v>0</v>
      </c>
      <c r="M86" s="30">
        <f t="shared" si="91"/>
        <v>0</v>
      </c>
      <c r="N86" s="30">
        <f t="shared" si="91"/>
        <v>0</v>
      </c>
      <c r="O86" s="30">
        <f t="shared" si="91"/>
        <v>0</v>
      </c>
      <c r="P86" s="30">
        <f t="shared" si="91"/>
        <v>0</v>
      </c>
      <c r="Q86" s="30">
        <f t="shared" si="91"/>
        <v>0</v>
      </c>
      <c r="R86" s="30">
        <f t="shared" si="91"/>
        <v>0</v>
      </c>
      <c r="S86" s="30">
        <f t="shared" si="91"/>
        <v>0</v>
      </c>
      <c r="T86" s="30">
        <f t="shared" si="91"/>
        <v>0</v>
      </c>
      <c r="U86" s="30">
        <f t="shared" si="91"/>
        <v>0</v>
      </c>
      <c r="V86" s="30">
        <f t="shared" si="91"/>
        <v>0</v>
      </c>
      <c r="W86" s="30">
        <f t="shared" si="91"/>
        <v>0</v>
      </c>
      <c r="X86" s="30">
        <f t="shared" si="91"/>
        <v>0</v>
      </c>
      <c r="Y86" s="30">
        <f t="shared" si="91"/>
        <v>0</v>
      </c>
      <c r="Z86" s="30">
        <f t="shared" si="91"/>
        <v>0</v>
      </c>
      <c r="AA86" s="30">
        <f t="shared" si="91"/>
        <v>0</v>
      </c>
      <c r="AB86" s="30">
        <f t="shared" si="91"/>
        <v>0</v>
      </c>
      <c r="AC86" s="30">
        <f t="shared" si="91"/>
        <v>0</v>
      </c>
      <c r="AD86" s="30">
        <f t="shared" si="91"/>
        <v>0</v>
      </c>
      <c r="AE86" s="30">
        <f t="shared" si="91"/>
        <v>0</v>
      </c>
      <c r="AF86" s="30">
        <f t="shared" si="91"/>
        <v>0</v>
      </c>
      <c r="AG86" s="30">
        <f t="shared" si="91"/>
        <v>0</v>
      </c>
      <c r="AH86" s="30">
        <f t="shared" si="91"/>
        <v>0</v>
      </c>
      <c r="AI86" s="30">
        <f t="shared" si="91"/>
        <v>0</v>
      </c>
      <c r="AJ86" s="30">
        <f t="shared" si="91"/>
        <v>0</v>
      </c>
      <c r="AK86" s="30">
        <f t="shared" si="91"/>
        <v>0</v>
      </c>
      <c r="AL86" s="30">
        <f t="shared" si="91"/>
        <v>0</v>
      </c>
      <c r="AM86" s="30">
        <f t="shared" si="91"/>
        <v>0</v>
      </c>
      <c r="AN86" s="30">
        <f t="shared" si="91"/>
        <v>0</v>
      </c>
      <c r="AO86" s="30">
        <f t="shared" si="91"/>
        <v>0</v>
      </c>
      <c r="AP86" s="30">
        <f t="shared" ref="AP86:BQ86" si="92">AP11*AP23/1000</f>
        <v>0</v>
      </c>
      <c r="AQ86" s="30">
        <f t="shared" si="92"/>
        <v>0</v>
      </c>
      <c r="AR86" s="30">
        <f t="shared" si="92"/>
        <v>0</v>
      </c>
      <c r="AS86" s="30">
        <f t="shared" si="92"/>
        <v>0</v>
      </c>
      <c r="AT86" s="30">
        <f t="shared" si="92"/>
        <v>0</v>
      </c>
      <c r="AU86" s="30">
        <f t="shared" si="92"/>
        <v>0</v>
      </c>
      <c r="AV86" s="30">
        <f t="shared" si="92"/>
        <v>0</v>
      </c>
      <c r="AW86" s="30">
        <f t="shared" si="92"/>
        <v>0</v>
      </c>
      <c r="AX86" s="30">
        <f t="shared" si="92"/>
        <v>0</v>
      </c>
      <c r="AY86" s="30">
        <f t="shared" si="92"/>
        <v>0</v>
      </c>
      <c r="AZ86" s="30">
        <f t="shared" si="92"/>
        <v>0</v>
      </c>
      <c r="BA86" s="30">
        <f t="shared" si="92"/>
        <v>0</v>
      </c>
      <c r="BB86" s="30">
        <f t="shared" si="92"/>
        <v>0</v>
      </c>
      <c r="BC86" s="30">
        <f t="shared" si="92"/>
        <v>0</v>
      </c>
      <c r="BD86" s="30">
        <f t="shared" si="92"/>
        <v>0</v>
      </c>
      <c r="BE86" s="30">
        <f t="shared" si="92"/>
        <v>0</v>
      </c>
      <c r="BF86" s="30">
        <f t="shared" si="92"/>
        <v>0</v>
      </c>
      <c r="BG86" s="30">
        <f t="shared" si="92"/>
        <v>0</v>
      </c>
      <c r="BH86" s="30">
        <f t="shared" si="92"/>
        <v>0</v>
      </c>
      <c r="BI86" s="30">
        <f t="shared" si="92"/>
        <v>0</v>
      </c>
      <c r="BJ86" s="30">
        <f t="shared" si="92"/>
        <v>0</v>
      </c>
      <c r="BK86" s="30">
        <f t="shared" si="92"/>
        <v>0</v>
      </c>
      <c r="BL86" s="30">
        <f t="shared" si="92"/>
        <v>0</v>
      </c>
      <c r="BM86" s="30">
        <f t="shared" si="92"/>
        <v>0</v>
      </c>
      <c r="BN86" s="30">
        <f t="shared" si="92"/>
        <v>0</v>
      </c>
      <c r="BO86" s="30">
        <f t="shared" si="92"/>
        <v>0</v>
      </c>
      <c r="BP86" s="30">
        <f t="shared" si="92"/>
        <v>0</v>
      </c>
      <c r="BQ86" s="62">
        <f t="shared" si="92"/>
        <v>0</v>
      </c>
    </row>
    <row r="87" spans="2:69" ht="14.5" customHeight="1" x14ac:dyDescent="0.35">
      <c r="B87" s="52"/>
      <c r="C87"/>
      <c r="D87" s="73" t="str">
        <f t="shared" si="89"/>
        <v/>
      </c>
      <c r="E87"/>
      <c r="F87" s="110"/>
      <c r="G87"/>
      <c r="H87" s="30">
        <f t="shared" si="90"/>
        <v>0</v>
      </c>
      <c r="I87"/>
      <c r="J87" s="30">
        <f t="shared" ref="J87:AO87" si="93">J12*J28/1000</f>
        <v>0</v>
      </c>
      <c r="K87" s="30">
        <f t="shared" si="93"/>
        <v>0</v>
      </c>
      <c r="L87" s="30">
        <f t="shared" si="93"/>
        <v>0</v>
      </c>
      <c r="M87" s="30">
        <f t="shared" si="93"/>
        <v>0</v>
      </c>
      <c r="N87" s="30">
        <f t="shared" si="93"/>
        <v>0</v>
      </c>
      <c r="O87" s="30">
        <f t="shared" si="93"/>
        <v>0</v>
      </c>
      <c r="P87" s="30">
        <f t="shared" si="93"/>
        <v>0</v>
      </c>
      <c r="Q87" s="30">
        <f t="shared" si="93"/>
        <v>0</v>
      </c>
      <c r="R87" s="30">
        <f t="shared" si="93"/>
        <v>0</v>
      </c>
      <c r="S87" s="30">
        <f t="shared" si="93"/>
        <v>0</v>
      </c>
      <c r="T87" s="30">
        <f t="shared" si="93"/>
        <v>0</v>
      </c>
      <c r="U87" s="30">
        <f t="shared" si="93"/>
        <v>0</v>
      </c>
      <c r="V87" s="30">
        <f t="shared" si="93"/>
        <v>0</v>
      </c>
      <c r="W87" s="30">
        <f t="shared" si="93"/>
        <v>0</v>
      </c>
      <c r="X87" s="30">
        <f t="shared" si="93"/>
        <v>0</v>
      </c>
      <c r="Y87" s="30">
        <f t="shared" si="93"/>
        <v>0</v>
      </c>
      <c r="Z87" s="30">
        <f t="shared" si="93"/>
        <v>0</v>
      </c>
      <c r="AA87" s="30">
        <f t="shared" si="93"/>
        <v>0</v>
      </c>
      <c r="AB87" s="30">
        <f t="shared" si="93"/>
        <v>0</v>
      </c>
      <c r="AC87" s="30">
        <f t="shared" si="93"/>
        <v>0</v>
      </c>
      <c r="AD87" s="30">
        <f t="shared" si="93"/>
        <v>0</v>
      </c>
      <c r="AE87" s="30">
        <f t="shared" si="93"/>
        <v>0</v>
      </c>
      <c r="AF87" s="30">
        <f t="shared" si="93"/>
        <v>0</v>
      </c>
      <c r="AG87" s="30">
        <f t="shared" si="93"/>
        <v>0</v>
      </c>
      <c r="AH87" s="30">
        <f t="shared" si="93"/>
        <v>0</v>
      </c>
      <c r="AI87" s="30">
        <f t="shared" si="93"/>
        <v>0</v>
      </c>
      <c r="AJ87" s="30">
        <f t="shared" si="93"/>
        <v>0</v>
      </c>
      <c r="AK87" s="30">
        <f t="shared" si="93"/>
        <v>0</v>
      </c>
      <c r="AL87" s="30">
        <f t="shared" si="93"/>
        <v>0</v>
      </c>
      <c r="AM87" s="30">
        <f t="shared" si="93"/>
        <v>0</v>
      </c>
      <c r="AN87" s="30">
        <f t="shared" si="93"/>
        <v>0</v>
      </c>
      <c r="AO87" s="30">
        <f t="shared" si="93"/>
        <v>0</v>
      </c>
      <c r="AP87" s="30">
        <f t="shared" ref="AP87:BQ87" si="94">AP12*AP28/1000</f>
        <v>0</v>
      </c>
      <c r="AQ87" s="30">
        <f t="shared" si="94"/>
        <v>0</v>
      </c>
      <c r="AR87" s="30">
        <f t="shared" si="94"/>
        <v>0</v>
      </c>
      <c r="AS87" s="30">
        <f t="shared" si="94"/>
        <v>0</v>
      </c>
      <c r="AT87" s="30">
        <f t="shared" si="94"/>
        <v>0</v>
      </c>
      <c r="AU87" s="30">
        <f t="shared" si="94"/>
        <v>0</v>
      </c>
      <c r="AV87" s="30">
        <f t="shared" si="94"/>
        <v>0</v>
      </c>
      <c r="AW87" s="30">
        <f t="shared" si="94"/>
        <v>0</v>
      </c>
      <c r="AX87" s="30">
        <f t="shared" si="94"/>
        <v>0</v>
      </c>
      <c r="AY87" s="30">
        <f t="shared" si="94"/>
        <v>0</v>
      </c>
      <c r="AZ87" s="30">
        <f t="shared" si="94"/>
        <v>0</v>
      </c>
      <c r="BA87" s="30">
        <f t="shared" si="94"/>
        <v>0</v>
      </c>
      <c r="BB87" s="30">
        <f t="shared" si="94"/>
        <v>0</v>
      </c>
      <c r="BC87" s="30">
        <f t="shared" si="94"/>
        <v>0</v>
      </c>
      <c r="BD87" s="30">
        <f t="shared" si="94"/>
        <v>0</v>
      </c>
      <c r="BE87" s="30">
        <f t="shared" si="94"/>
        <v>0</v>
      </c>
      <c r="BF87" s="30">
        <f t="shared" si="94"/>
        <v>0</v>
      </c>
      <c r="BG87" s="30">
        <f t="shared" si="94"/>
        <v>0</v>
      </c>
      <c r="BH87" s="30">
        <f t="shared" si="94"/>
        <v>0</v>
      </c>
      <c r="BI87" s="30">
        <f t="shared" si="94"/>
        <v>0</v>
      </c>
      <c r="BJ87" s="30">
        <f t="shared" si="94"/>
        <v>0</v>
      </c>
      <c r="BK87" s="30">
        <f t="shared" si="94"/>
        <v>0</v>
      </c>
      <c r="BL87" s="30">
        <f t="shared" si="94"/>
        <v>0</v>
      </c>
      <c r="BM87" s="30">
        <f t="shared" si="94"/>
        <v>0</v>
      </c>
      <c r="BN87" s="30">
        <f t="shared" si="94"/>
        <v>0</v>
      </c>
      <c r="BO87" s="30">
        <f t="shared" si="94"/>
        <v>0</v>
      </c>
      <c r="BP87" s="30">
        <f t="shared" si="94"/>
        <v>0</v>
      </c>
      <c r="BQ87" s="62">
        <f t="shared" si="94"/>
        <v>0</v>
      </c>
    </row>
    <row r="88" spans="2:69" ht="14.5" customHeight="1" x14ac:dyDescent="0.35">
      <c r="B88" s="52"/>
      <c r="C88"/>
      <c r="D88" s="73" t="str">
        <f t="shared" si="89"/>
        <v/>
      </c>
      <c r="E88"/>
      <c r="F88" s="110"/>
      <c r="G88"/>
      <c r="H88" s="30">
        <f t="shared" si="90"/>
        <v>0</v>
      </c>
      <c r="I88"/>
      <c r="J88" s="30">
        <f t="shared" ref="J88:AO88" si="95">J13*J33/1000</f>
        <v>0</v>
      </c>
      <c r="K88" s="30">
        <f t="shared" si="95"/>
        <v>0</v>
      </c>
      <c r="L88" s="30">
        <f t="shared" si="95"/>
        <v>0</v>
      </c>
      <c r="M88" s="30">
        <f t="shared" si="95"/>
        <v>0</v>
      </c>
      <c r="N88" s="30">
        <f t="shared" si="95"/>
        <v>0</v>
      </c>
      <c r="O88" s="30">
        <f t="shared" si="95"/>
        <v>0</v>
      </c>
      <c r="P88" s="30">
        <f t="shared" si="95"/>
        <v>0</v>
      </c>
      <c r="Q88" s="30">
        <f t="shared" si="95"/>
        <v>0</v>
      </c>
      <c r="R88" s="30">
        <f t="shared" si="95"/>
        <v>0</v>
      </c>
      <c r="S88" s="30">
        <f t="shared" si="95"/>
        <v>0</v>
      </c>
      <c r="T88" s="30">
        <f t="shared" si="95"/>
        <v>0</v>
      </c>
      <c r="U88" s="30">
        <f t="shared" si="95"/>
        <v>0</v>
      </c>
      <c r="V88" s="30">
        <f t="shared" si="95"/>
        <v>0</v>
      </c>
      <c r="W88" s="30">
        <f t="shared" si="95"/>
        <v>0</v>
      </c>
      <c r="X88" s="30">
        <f t="shared" si="95"/>
        <v>0</v>
      </c>
      <c r="Y88" s="30">
        <f t="shared" si="95"/>
        <v>0</v>
      </c>
      <c r="Z88" s="30">
        <f t="shared" si="95"/>
        <v>0</v>
      </c>
      <c r="AA88" s="30">
        <f t="shared" si="95"/>
        <v>0</v>
      </c>
      <c r="AB88" s="30">
        <f t="shared" si="95"/>
        <v>0</v>
      </c>
      <c r="AC88" s="30">
        <f t="shared" si="95"/>
        <v>0</v>
      </c>
      <c r="AD88" s="30">
        <f t="shared" si="95"/>
        <v>0</v>
      </c>
      <c r="AE88" s="30">
        <f t="shared" si="95"/>
        <v>0</v>
      </c>
      <c r="AF88" s="30">
        <f t="shared" si="95"/>
        <v>0</v>
      </c>
      <c r="AG88" s="30">
        <f t="shared" si="95"/>
        <v>0</v>
      </c>
      <c r="AH88" s="30">
        <f t="shared" si="95"/>
        <v>0</v>
      </c>
      <c r="AI88" s="30">
        <f t="shared" si="95"/>
        <v>0</v>
      </c>
      <c r="AJ88" s="30">
        <f t="shared" si="95"/>
        <v>0</v>
      </c>
      <c r="AK88" s="30">
        <f t="shared" si="95"/>
        <v>0</v>
      </c>
      <c r="AL88" s="30">
        <f t="shared" si="95"/>
        <v>0</v>
      </c>
      <c r="AM88" s="30">
        <f t="shared" si="95"/>
        <v>0</v>
      </c>
      <c r="AN88" s="30">
        <f t="shared" si="95"/>
        <v>0</v>
      </c>
      <c r="AO88" s="30">
        <f t="shared" si="95"/>
        <v>0</v>
      </c>
      <c r="AP88" s="30">
        <f t="shared" ref="AP88:BQ88" si="96">AP13*AP33/1000</f>
        <v>0</v>
      </c>
      <c r="AQ88" s="30">
        <f t="shared" si="96"/>
        <v>0</v>
      </c>
      <c r="AR88" s="30">
        <f t="shared" si="96"/>
        <v>0</v>
      </c>
      <c r="AS88" s="30">
        <f t="shared" si="96"/>
        <v>0</v>
      </c>
      <c r="AT88" s="30">
        <f t="shared" si="96"/>
        <v>0</v>
      </c>
      <c r="AU88" s="30">
        <f t="shared" si="96"/>
        <v>0</v>
      </c>
      <c r="AV88" s="30">
        <f t="shared" si="96"/>
        <v>0</v>
      </c>
      <c r="AW88" s="30">
        <f t="shared" si="96"/>
        <v>0</v>
      </c>
      <c r="AX88" s="30">
        <f t="shared" si="96"/>
        <v>0</v>
      </c>
      <c r="AY88" s="30">
        <f t="shared" si="96"/>
        <v>0</v>
      </c>
      <c r="AZ88" s="30">
        <f t="shared" si="96"/>
        <v>0</v>
      </c>
      <c r="BA88" s="30">
        <f t="shared" si="96"/>
        <v>0</v>
      </c>
      <c r="BB88" s="30">
        <f t="shared" si="96"/>
        <v>0</v>
      </c>
      <c r="BC88" s="30">
        <f t="shared" si="96"/>
        <v>0</v>
      </c>
      <c r="BD88" s="30">
        <f t="shared" si="96"/>
        <v>0</v>
      </c>
      <c r="BE88" s="30">
        <f t="shared" si="96"/>
        <v>0</v>
      </c>
      <c r="BF88" s="30">
        <f t="shared" si="96"/>
        <v>0</v>
      </c>
      <c r="BG88" s="30">
        <f t="shared" si="96"/>
        <v>0</v>
      </c>
      <c r="BH88" s="30">
        <f t="shared" si="96"/>
        <v>0</v>
      </c>
      <c r="BI88" s="30">
        <f t="shared" si="96"/>
        <v>0</v>
      </c>
      <c r="BJ88" s="30">
        <f t="shared" si="96"/>
        <v>0</v>
      </c>
      <c r="BK88" s="30">
        <f t="shared" si="96"/>
        <v>0</v>
      </c>
      <c r="BL88" s="30">
        <f t="shared" si="96"/>
        <v>0</v>
      </c>
      <c r="BM88" s="30">
        <f t="shared" si="96"/>
        <v>0</v>
      </c>
      <c r="BN88" s="30">
        <f t="shared" si="96"/>
        <v>0</v>
      </c>
      <c r="BO88" s="30">
        <f t="shared" si="96"/>
        <v>0</v>
      </c>
      <c r="BP88" s="30">
        <f t="shared" si="96"/>
        <v>0</v>
      </c>
      <c r="BQ88" s="62">
        <f t="shared" si="96"/>
        <v>0</v>
      </c>
    </row>
    <row r="89" spans="2:69" ht="14.5" customHeight="1" x14ac:dyDescent="0.35">
      <c r="B89" s="52"/>
      <c r="C89"/>
      <c r="D89" s="73" t="str">
        <f t="shared" si="89"/>
        <v/>
      </c>
      <c r="E89"/>
      <c r="F89" s="110"/>
      <c r="G89"/>
      <c r="H89" s="30">
        <f t="shared" si="90"/>
        <v>0</v>
      </c>
      <c r="I89"/>
      <c r="J89" s="30">
        <f t="shared" ref="J89:AO89" si="97">J14*J38/1000</f>
        <v>0</v>
      </c>
      <c r="K89" s="30">
        <f t="shared" si="97"/>
        <v>0</v>
      </c>
      <c r="L89" s="30">
        <f t="shared" si="97"/>
        <v>0</v>
      </c>
      <c r="M89" s="30">
        <f t="shared" si="97"/>
        <v>0</v>
      </c>
      <c r="N89" s="30">
        <f t="shared" si="97"/>
        <v>0</v>
      </c>
      <c r="O89" s="30">
        <f t="shared" si="97"/>
        <v>0</v>
      </c>
      <c r="P89" s="30">
        <f t="shared" si="97"/>
        <v>0</v>
      </c>
      <c r="Q89" s="30">
        <f t="shared" si="97"/>
        <v>0</v>
      </c>
      <c r="R89" s="30">
        <f t="shared" si="97"/>
        <v>0</v>
      </c>
      <c r="S89" s="30">
        <f t="shared" si="97"/>
        <v>0</v>
      </c>
      <c r="T89" s="30">
        <f t="shared" si="97"/>
        <v>0</v>
      </c>
      <c r="U89" s="30">
        <f t="shared" si="97"/>
        <v>0</v>
      </c>
      <c r="V89" s="30">
        <f t="shared" si="97"/>
        <v>0</v>
      </c>
      <c r="W89" s="30">
        <f t="shared" si="97"/>
        <v>0</v>
      </c>
      <c r="X89" s="30">
        <f t="shared" si="97"/>
        <v>0</v>
      </c>
      <c r="Y89" s="30">
        <f t="shared" si="97"/>
        <v>0</v>
      </c>
      <c r="Z89" s="30">
        <f t="shared" si="97"/>
        <v>0</v>
      </c>
      <c r="AA89" s="30">
        <f t="shared" si="97"/>
        <v>0</v>
      </c>
      <c r="AB89" s="30">
        <f t="shared" si="97"/>
        <v>0</v>
      </c>
      <c r="AC89" s="30">
        <f t="shared" si="97"/>
        <v>0</v>
      </c>
      <c r="AD89" s="30">
        <f t="shared" si="97"/>
        <v>0</v>
      </c>
      <c r="AE89" s="30">
        <f t="shared" si="97"/>
        <v>0</v>
      </c>
      <c r="AF89" s="30">
        <f t="shared" si="97"/>
        <v>0</v>
      </c>
      <c r="AG89" s="30">
        <f t="shared" si="97"/>
        <v>0</v>
      </c>
      <c r="AH89" s="30">
        <f t="shared" si="97"/>
        <v>0</v>
      </c>
      <c r="AI89" s="30">
        <f t="shared" si="97"/>
        <v>0</v>
      </c>
      <c r="AJ89" s="30">
        <f t="shared" si="97"/>
        <v>0</v>
      </c>
      <c r="AK89" s="30">
        <f t="shared" si="97"/>
        <v>0</v>
      </c>
      <c r="AL89" s="30">
        <f t="shared" si="97"/>
        <v>0</v>
      </c>
      <c r="AM89" s="30">
        <f t="shared" si="97"/>
        <v>0</v>
      </c>
      <c r="AN89" s="30">
        <f t="shared" si="97"/>
        <v>0</v>
      </c>
      <c r="AO89" s="30">
        <f t="shared" si="97"/>
        <v>0</v>
      </c>
      <c r="AP89" s="30">
        <f t="shared" ref="AP89:BQ89" si="98">AP14*AP38/1000</f>
        <v>0</v>
      </c>
      <c r="AQ89" s="30">
        <f t="shared" si="98"/>
        <v>0</v>
      </c>
      <c r="AR89" s="30">
        <f t="shared" si="98"/>
        <v>0</v>
      </c>
      <c r="AS89" s="30">
        <f t="shared" si="98"/>
        <v>0</v>
      </c>
      <c r="AT89" s="30">
        <f t="shared" si="98"/>
        <v>0</v>
      </c>
      <c r="AU89" s="30">
        <f t="shared" si="98"/>
        <v>0</v>
      </c>
      <c r="AV89" s="30">
        <f t="shared" si="98"/>
        <v>0</v>
      </c>
      <c r="AW89" s="30">
        <f t="shared" si="98"/>
        <v>0</v>
      </c>
      <c r="AX89" s="30">
        <f t="shared" si="98"/>
        <v>0</v>
      </c>
      <c r="AY89" s="30">
        <f t="shared" si="98"/>
        <v>0</v>
      </c>
      <c r="AZ89" s="30">
        <f t="shared" si="98"/>
        <v>0</v>
      </c>
      <c r="BA89" s="30">
        <f t="shared" si="98"/>
        <v>0</v>
      </c>
      <c r="BB89" s="30">
        <f t="shared" si="98"/>
        <v>0</v>
      </c>
      <c r="BC89" s="30">
        <f t="shared" si="98"/>
        <v>0</v>
      </c>
      <c r="BD89" s="30">
        <f t="shared" si="98"/>
        <v>0</v>
      </c>
      <c r="BE89" s="30">
        <f t="shared" si="98"/>
        <v>0</v>
      </c>
      <c r="BF89" s="30">
        <f t="shared" si="98"/>
        <v>0</v>
      </c>
      <c r="BG89" s="30">
        <f t="shared" si="98"/>
        <v>0</v>
      </c>
      <c r="BH89" s="30">
        <f t="shared" si="98"/>
        <v>0</v>
      </c>
      <c r="BI89" s="30">
        <f t="shared" si="98"/>
        <v>0</v>
      </c>
      <c r="BJ89" s="30">
        <f t="shared" si="98"/>
        <v>0</v>
      </c>
      <c r="BK89" s="30">
        <f t="shared" si="98"/>
        <v>0</v>
      </c>
      <c r="BL89" s="30">
        <f t="shared" si="98"/>
        <v>0</v>
      </c>
      <c r="BM89" s="30">
        <f t="shared" si="98"/>
        <v>0</v>
      </c>
      <c r="BN89" s="30">
        <f t="shared" si="98"/>
        <v>0</v>
      </c>
      <c r="BO89" s="30">
        <f t="shared" si="98"/>
        <v>0</v>
      </c>
      <c r="BP89" s="30">
        <f t="shared" si="98"/>
        <v>0</v>
      </c>
      <c r="BQ89" s="62">
        <f t="shared" si="98"/>
        <v>0</v>
      </c>
    </row>
    <row r="90" spans="2:69" ht="14.5" customHeight="1" x14ac:dyDescent="0.35">
      <c r="B90" s="52"/>
      <c r="C90"/>
      <c r="D90" s="73" t="str">
        <f t="shared" si="89"/>
        <v/>
      </c>
      <c r="E90"/>
      <c r="F90" s="110"/>
      <c r="G90"/>
      <c r="H90" s="30">
        <f t="shared" si="90"/>
        <v>0</v>
      </c>
      <c r="I90"/>
      <c r="J90" s="30">
        <f t="shared" ref="J90:AO90" si="99">J15*J43/1000</f>
        <v>0</v>
      </c>
      <c r="K90" s="30">
        <f t="shared" si="99"/>
        <v>0</v>
      </c>
      <c r="L90" s="30">
        <f t="shared" si="99"/>
        <v>0</v>
      </c>
      <c r="M90" s="30">
        <f t="shared" si="99"/>
        <v>0</v>
      </c>
      <c r="N90" s="30">
        <f t="shared" si="99"/>
        <v>0</v>
      </c>
      <c r="O90" s="30">
        <f t="shared" si="99"/>
        <v>0</v>
      </c>
      <c r="P90" s="30">
        <f t="shared" si="99"/>
        <v>0</v>
      </c>
      <c r="Q90" s="30">
        <f t="shared" si="99"/>
        <v>0</v>
      </c>
      <c r="R90" s="30">
        <f t="shared" si="99"/>
        <v>0</v>
      </c>
      <c r="S90" s="30">
        <f t="shared" si="99"/>
        <v>0</v>
      </c>
      <c r="T90" s="30">
        <f t="shared" si="99"/>
        <v>0</v>
      </c>
      <c r="U90" s="30">
        <f t="shared" si="99"/>
        <v>0</v>
      </c>
      <c r="V90" s="30">
        <f t="shared" si="99"/>
        <v>0</v>
      </c>
      <c r="W90" s="30">
        <f t="shared" si="99"/>
        <v>0</v>
      </c>
      <c r="X90" s="30">
        <f t="shared" si="99"/>
        <v>0</v>
      </c>
      <c r="Y90" s="30">
        <f t="shared" si="99"/>
        <v>0</v>
      </c>
      <c r="Z90" s="30">
        <f t="shared" si="99"/>
        <v>0</v>
      </c>
      <c r="AA90" s="30">
        <f t="shared" si="99"/>
        <v>0</v>
      </c>
      <c r="AB90" s="30">
        <f t="shared" si="99"/>
        <v>0</v>
      </c>
      <c r="AC90" s="30">
        <f t="shared" si="99"/>
        <v>0</v>
      </c>
      <c r="AD90" s="30">
        <f t="shared" si="99"/>
        <v>0</v>
      </c>
      <c r="AE90" s="30">
        <f t="shared" si="99"/>
        <v>0</v>
      </c>
      <c r="AF90" s="30">
        <f t="shared" si="99"/>
        <v>0</v>
      </c>
      <c r="AG90" s="30">
        <f t="shared" si="99"/>
        <v>0</v>
      </c>
      <c r="AH90" s="30">
        <f t="shared" si="99"/>
        <v>0</v>
      </c>
      <c r="AI90" s="30">
        <f t="shared" si="99"/>
        <v>0</v>
      </c>
      <c r="AJ90" s="30">
        <f t="shared" si="99"/>
        <v>0</v>
      </c>
      <c r="AK90" s="30">
        <f t="shared" si="99"/>
        <v>0</v>
      </c>
      <c r="AL90" s="30">
        <f t="shared" si="99"/>
        <v>0</v>
      </c>
      <c r="AM90" s="30">
        <f t="shared" si="99"/>
        <v>0</v>
      </c>
      <c r="AN90" s="30">
        <f t="shared" si="99"/>
        <v>0</v>
      </c>
      <c r="AO90" s="30">
        <f t="shared" si="99"/>
        <v>0</v>
      </c>
      <c r="AP90" s="30">
        <f t="shared" ref="AP90:BQ90" si="100">AP15*AP43/1000</f>
        <v>0</v>
      </c>
      <c r="AQ90" s="30">
        <f t="shared" si="100"/>
        <v>0</v>
      </c>
      <c r="AR90" s="30">
        <f t="shared" si="100"/>
        <v>0</v>
      </c>
      <c r="AS90" s="30">
        <f t="shared" si="100"/>
        <v>0</v>
      </c>
      <c r="AT90" s="30">
        <f t="shared" si="100"/>
        <v>0</v>
      </c>
      <c r="AU90" s="30">
        <f t="shared" si="100"/>
        <v>0</v>
      </c>
      <c r="AV90" s="30">
        <f t="shared" si="100"/>
        <v>0</v>
      </c>
      <c r="AW90" s="30">
        <f t="shared" si="100"/>
        <v>0</v>
      </c>
      <c r="AX90" s="30">
        <f t="shared" si="100"/>
        <v>0</v>
      </c>
      <c r="AY90" s="30">
        <f t="shared" si="100"/>
        <v>0</v>
      </c>
      <c r="AZ90" s="30">
        <f t="shared" si="100"/>
        <v>0</v>
      </c>
      <c r="BA90" s="30">
        <f t="shared" si="100"/>
        <v>0</v>
      </c>
      <c r="BB90" s="30">
        <f t="shared" si="100"/>
        <v>0</v>
      </c>
      <c r="BC90" s="30">
        <f t="shared" si="100"/>
        <v>0</v>
      </c>
      <c r="BD90" s="30">
        <f t="shared" si="100"/>
        <v>0</v>
      </c>
      <c r="BE90" s="30">
        <f t="shared" si="100"/>
        <v>0</v>
      </c>
      <c r="BF90" s="30">
        <f t="shared" si="100"/>
        <v>0</v>
      </c>
      <c r="BG90" s="30">
        <f t="shared" si="100"/>
        <v>0</v>
      </c>
      <c r="BH90" s="30">
        <f t="shared" si="100"/>
        <v>0</v>
      </c>
      <c r="BI90" s="30">
        <f t="shared" si="100"/>
        <v>0</v>
      </c>
      <c r="BJ90" s="30">
        <f t="shared" si="100"/>
        <v>0</v>
      </c>
      <c r="BK90" s="30">
        <f t="shared" si="100"/>
        <v>0</v>
      </c>
      <c r="BL90" s="30">
        <f t="shared" si="100"/>
        <v>0</v>
      </c>
      <c r="BM90" s="30">
        <f t="shared" si="100"/>
        <v>0</v>
      </c>
      <c r="BN90" s="30">
        <f t="shared" si="100"/>
        <v>0</v>
      </c>
      <c r="BO90" s="30">
        <f t="shared" si="100"/>
        <v>0</v>
      </c>
      <c r="BP90" s="30">
        <f t="shared" si="100"/>
        <v>0</v>
      </c>
      <c r="BQ90" s="62">
        <f t="shared" si="100"/>
        <v>0</v>
      </c>
    </row>
    <row r="91" spans="2:69" ht="14.5" customHeight="1" x14ac:dyDescent="0.35">
      <c r="B91" s="52"/>
      <c r="C91"/>
      <c r="D91" s="73" t="str">
        <f t="shared" si="89"/>
        <v/>
      </c>
      <c r="E91"/>
      <c r="F91" s="110"/>
      <c r="G91"/>
      <c r="H91" s="30">
        <f t="shared" si="90"/>
        <v>0</v>
      </c>
      <c r="I91"/>
      <c r="J91" s="30">
        <f t="shared" ref="J91:AO91" si="101">J16*J48/1000</f>
        <v>0</v>
      </c>
      <c r="K91" s="30">
        <f t="shared" si="101"/>
        <v>0</v>
      </c>
      <c r="L91" s="30">
        <f t="shared" si="101"/>
        <v>0</v>
      </c>
      <c r="M91" s="30">
        <f t="shared" si="101"/>
        <v>0</v>
      </c>
      <c r="N91" s="30">
        <f t="shared" si="101"/>
        <v>0</v>
      </c>
      <c r="O91" s="30">
        <f t="shared" si="101"/>
        <v>0</v>
      </c>
      <c r="P91" s="30">
        <f t="shared" si="101"/>
        <v>0</v>
      </c>
      <c r="Q91" s="30">
        <f t="shared" si="101"/>
        <v>0</v>
      </c>
      <c r="R91" s="30">
        <f t="shared" si="101"/>
        <v>0</v>
      </c>
      <c r="S91" s="30">
        <f t="shared" si="101"/>
        <v>0</v>
      </c>
      <c r="T91" s="30">
        <f t="shared" si="101"/>
        <v>0</v>
      </c>
      <c r="U91" s="30">
        <f t="shared" si="101"/>
        <v>0</v>
      </c>
      <c r="V91" s="30">
        <f t="shared" si="101"/>
        <v>0</v>
      </c>
      <c r="W91" s="30">
        <f t="shared" si="101"/>
        <v>0</v>
      </c>
      <c r="X91" s="30">
        <f t="shared" si="101"/>
        <v>0</v>
      </c>
      <c r="Y91" s="30">
        <f t="shared" si="101"/>
        <v>0</v>
      </c>
      <c r="Z91" s="30">
        <f t="shared" si="101"/>
        <v>0</v>
      </c>
      <c r="AA91" s="30">
        <f t="shared" si="101"/>
        <v>0</v>
      </c>
      <c r="AB91" s="30">
        <f t="shared" si="101"/>
        <v>0</v>
      </c>
      <c r="AC91" s="30">
        <f t="shared" si="101"/>
        <v>0</v>
      </c>
      <c r="AD91" s="30">
        <f t="shared" si="101"/>
        <v>0</v>
      </c>
      <c r="AE91" s="30">
        <f t="shared" si="101"/>
        <v>0</v>
      </c>
      <c r="AF91" s="30">
        <f t="shared" si="101"/>
        <v>0</v>
      </c>
      <c r="AG91" s="30">
        <f t="shared" si="101"/>
        <v>0</v>
      </c>
      <c r="AH91" s="30">
        <f t="shared" si="101"/>
        <v>0</v>
      </c>
      <c r="AI91" s="30">
        <f t="shared" si="101"/>
        <v>0</v>
      </c>
      <c r="AJ91" s="30">
        <f t="shared" si="101"/>
        <v>0</v>
      </c>
      <c r="AK91" s="30">
        <f t="shared" si="101"/>
        <v>0</v>
      </c>
      <c r="AL91" s="30">
        <f t="shared" si="101"/>
        <v>0</v>
      </c>
      <c r="AM91" s="30">
        <f t="shared" si="101"/>
        <v>0</v>
      </c>
      <c r="AN91" s="30">
        <f t="shared" si="101"/>
        <v>0</v>
      </c>
      <c r="AO91" s="30">
        <f t="shared" si="101"/>
        <v>0</v>
      </c>
      <c r="AP91" s="30">
        <f t="shared" ref="AP91:BQ91" si="102">AP16*AP48/1000</f>
        <v>0</v>
      </c>
      <c r="AQ91" s="30">
        <f t="shared" si="102"/>
        <v>0</v>
      </c>
      <c r="AR91" s="30">
        <f t="shared" si="102"/>
        <v>0</v>
      </c>
      <c r="AS91" s="30">
        <f t="shared" si="102"/>
        <v>0</v>
      </c>
      <c r="AT91" s="30">
        <f t="shared" si="102"/>
        <v>0</v>
      </c>
      <c r="AU91" s="30">
        <f t="shared" si="102"/>
        <v>0</v>
      </c>
      <c r="AV91" s="30">
        <f t="shared" si="102"/>
        <v>0</v>
      </c>
      <c r="AW91" s="30">
        <f t="shared" si="102"/>
        <v>0</v>
      </c>
      <c r="AX91" s="30">
        <f t="shared" si="102"/>
        <v>0</v>
      </c>
      <c r="AY91" s="30">
        <f t="shared" si="102"/>
        <v>0</v>
      </c>
      <c r="AZ91" s="30">
        <f t="shared" si="102"/>
        <v>0</v>
      </c>
      <c r="BA91" s="30">
        <f t="shared" si="102"/>
        <v>0</v>
      </c>
      <c r="BB91" s="30">
        <f t="shared" si="102"/>
        <v>0</v>
      </c>
      <c r="BC91" s="30">
        <f t="shared" si="102"/>
        <v>0</v>
      </c>
      <c r="BD91" s="30">
        <f t="shared" si="102"/>
        <v>0</v>
      </c>
      <c r="BE91" s="30">
        <f t="shared" si="102"/>
        <v>0</v>
      </c>
      <c r="BF91" s="30">
        <f t="shared" si="102"/>
        <v>0</v>
      </c>
      <c r="BG91" s="30">
        <f t="shared" si="102"/>
        <v>0</v>
      </c>
      <c r="BH91" s="30">
        <f t="shared" si="102"/>
        <v>0</v>
      </c>
      <c r="BI91" s="30">
        <f t="shared" si="102"/>
        <v>0</v>
      </c>
      <c r="BJ91" s="30">
        <f t="shared" si="102"/>
        <v>0</v>
      </c>
      <c r="BK91" s="30">
        <f t="shared" si="102"/>
        <v>0</v>
      </c>
      <c r="BL91" s="30">
        <f t="shared" si="102"/>
        <v>0</v>
      </c>
      <c r="BM91" s="30">
        <f t="shared" si="102"/>
        <v>0</v>
      </c>
      <c r="BN91" s="30">
        <f t="shared" si="102"/>
        <v>0</v>
      </c>
      <c r="BO91" s="30">
        <f t="shared" si="102"/>
        <v>0</v>
      </c>
      <c r="BP91" s="30">
        <f t="shared" si="102"/>
        <v>0</v>
      </c>
      <c r="BQ91" s="62">
        <f t="shared" si="102"/>
        <v>0</v>
      </c>
    </row>
    <row r="92" spans="2:69" ht="14.5" customHeight="1" x14ac:dyDescent="0.35">
      <c r="B92" s="52"/>
      <c r="C92"/>
      <c r="D92" s="73" t="str">
        <f t="shared" si="89"/>
        <v/>
      </c>
      <c r="E92"/>
      <c r="F92" s="110"/>
      <c r="G92"/>
      <c r="H92" s="30">
        <f t="shared" si="90"/>
        <v>0</v>
      </c>
      <c r="I92"/>
      <c r="J92" s="30">
        <f t="shared" ref="J92:AO92" si="103">J17*J53/1000</f>
        <v>0</v>
      </c>
      <c r="K92" s="30">
        <f t="shared" si="103"/>
        <v>0</v>
      </c>
      <c r="L92" s="30">
        <f t="shared" si="103"/>
        <v>0</v>
      </c>
      <c r="M92" s="30">
        <f t="shared" si="103"/>
        <v>0</v>
      </c>
      <c r="N92" s="30">
        <f t="shared" si="103"/>
        <v>0</v>
      </c>
      <c r="O92" s="30">
        <f t="shared" si="103"/>
        <v>0</v>
      </c>
      <c r="P92" s="30">
        <f t="shared" si="103"/>
        <v>0</v>
      </c>
      <c r="Q92" s="30">
        <f t="shared" si="103"/>
        <v>0</v>
      </c>
      <c r="R92" s="30">
        <f t="shared" si="103"/>
        <v>0</v>
      </c>
      <c r="S92" s="30">
        <f t="shared" si="103"/>
        <v>0</v>
      </c>
      <c r="T92" s="30">
        <f t="shared" si="103"/>
        <v>0</v>
      </c>
      <c r="U92" s="30">
        <f t="shared" si="103"/>
        <v>0</v>
      </c>
      <c r="V92" s="30">
        <f t="shared" si="103"/>
        <v>0</v>
      </c>
      <c r="W92" s="30">
        <f t="shared" si="103"/>
        <v>0</v>
      </c>
      <c r="X92" s="30">
        <f t="shared" si="103"/>
        <v>0</v>
      </c>
      <c r="Y92" s="30">
        <f t="shared" si="103"/>
        <v>0</v>
      </c>
      <c r="Z92" s="30">
        <f t="shared" si="103"/>
        <v>0</v>
      </c>
      <c r="AA92" s="30">
        <f t="shared" si="103"/>
        <v>0</v>
      </c>
      <c r="AB92" s="30">
        <f t="shared" si="103"/>
        <v>0</v>
      </c>
      <c r="AC92" s="30">
        <f t="shared" si="103"/>
        <v>0</v>
      </c>
      <c r="AD92" s="30">
        <f t="shared" si="103"/>
        <v>0</v>
      </c>
      <c r="AE92" s="30">
        <f t="shared" si="103"/>
        <v>0</v>
      </c>
      <c r="AF92" s="30">
        <f t="shared" si="103"/>
        <v>0</v>
      </c>
      <c r="AG92" s="30">
        <f t="shared" si="103"/>
        <v>0</v>
      </c>
      <c r="AH92" s="30">
        <f t="shared" si="103"/>
        <v>0</v>
      </c>
      <c r="AI92" s="30">
        <f t="shared" si="103"/>
        <v>0</v>
      </c>
      <c r="AJ92" s="30">
        <f t="shared" si="103"/>
        <v>0</v>
      </c>
      <c r="AK92" s="30">
        <f t="shared" si="103"/>
        <v>0</v>
      </c>
      <c r="AL92" s="30">
        <f t="shared" si="103"/>
        <v>0</v>
      </c>
      <c r="AM92" s="30">
        <f t="shared" si="103"/>
        <v>0</v>
      </c>
      <c r="AN92" s="30">
        <f t="shared" si="103"/>
        <v>0</v>
      </c>
      <c r="AO92" s="30">
        <f t="shared" si="103"/>
        <v>0</v>
      </c>
      <c r="AP92" s="30">
        <f t="shared" ref="AP92:BQ92" si="104">AP17*AP53/1000</f>
        <v>0</v>
      </c>
      <c r="AQ92" s="30">
        <f t="shared" si="104"/>
        <v>0</v>
      </c>
      <c r="AR92" s="30">
        <f t="shared" si="104"/>
        <v>0</v>
      </c>
      <c r="AS92" s="30">
        <f t="shared" si="104"/>
        <v>0</v>
      </c>
      <c r="AT92" s="30">
        <f t="shared" si="104"/>
        <v>0</v>
      </c>
      <c r="AU92" s="30">
        <f t="shared" si="104"/>
        <v>0</v>
      </c>
      <c r="AV92" s="30">
        <f t="shared" si="104"/>
        <v>0</v>
      </c>
      <c r="AW92" s="30">
        <f t="shared" si="104"/>
        <v>0</v>
      </c>
      <c r="AX92" s="30">
        <f t="shared" si="104"/>
        <v>0</v>
      </c>
      <c r="AY92" s="30">
        <f t="shared" si="104"/>
        <v>0</v>
      </c>
      <c r="AZ92" s="30">
        <f t="shared" si="104"/>
        <v>0</v>
      </c>
      <c r="BA92" s="30">
        <f t="shared" si="104"/>
        <v>0</v>
      </c>
      <c r="BB92" s="30">
        <f t="shared" si="104"/>
        <v>0</v>
      </c>
      <c r="BC92" s="30">
        <f t="shared" si="104"/>
        <v>0</v>
      </c>
      <c r="BD92" s="30">
        <f t="shared" si="104"/>
        <v>0</v>
      </c>
      <c r="BE92" s="30">
        <f t="shared" si="104"/>
        <v>0</v>
      </c>
      <c r="BF92" s="30">
        <f t="shared" si="104"/>
        <v>0</v>
      </c>
      <c r="BG92" s="30">
        <f t="shared" si="104"/>
        <v>0</v>
      </c>
      <c r="BH92" s="30">
        <f t="shared" si="104"/>
        <v>0</v>
      </c>
      <c r="BI92" s="30">
        <f t="shared" si="104"/>
        <v>0</v>
      </c>
      <c r="BJ92" s="30">
        <f t="shared" si="104"/>
        <v>0</v>
      </c>
      <c r="BK92" s="30">
        <f t="shared" si="104"/>
        <v>0</v>
      </c>
      <c r="BL92" s="30">
        <f t="shared" si="104"/>
        <v>0</v>
      </c>
      <c r="BM92" s="30">
        <f t="shared" si="104"/>
        <v>0</v>
      </c>
      <c r="BN92" s="30">
        <f t="shared" si="104"/>
        <v>0</v>
      </c>
      <c r="BO92" s="30">
        <f t="shared" si="104"/>
        <v>0</v>
      </c>
      <c r="BP92" s="30">
        <f t="shared" si="104"/>
        <v>0</v>
      </c>
      <c r="BQ92" s="62">
        <f t="shared" si="104"/>
        <v>0</v>
      </c>
    </row>
    <row r="93" spans="2:69" ht="14.5" customHeight="1" x14ac:dyDescent="0.35">
      <c r="B93" s="52"/>
      <c r="C93"/>
      <c r="D93" s="73" t="str">
        <f t="shared" si="89"/>
        <v/>
      </c>
      <c r="E93"/>
      <c r="F93" s="110"/>
      <c r="G93"/>
      <c r="H93" s="30">
        <f t="shared" si="90"/>
        <v>0</v>
      </c>
      <c r="I93"/>
      <c r="J93" s="30">
        <f t="shared" ref="J93:AO93" si="105">J18*J58/1000</f>
        <v>0</v>
      </c>
      <c r="K93" s="30">
        <f t="shared" si="105"/>
        <v>0</v>
      </c>
      <c r="L93" s="30">
        <f t="shared" si="105"/>
        <v>0</v>
      </c>
      <c r="M93" s="30">
        <f t="shared" si="105"/>
        <v>0</v>
      </c>
      <c r="N93" s="30">
        <f t="shared" si="105"/>
        <v>0</v>
      </c>
      <c r="O93" s="30">
        <f t="shared" si="105"/>
        <v>0</v>
      </c>
      <c r="P93" s="30">
        <f t="shared" si="105"/>
        <v>0</v>
      </c>
      <c r="Q93" s="30">
        <f t="shared" si="105"/>
        <v>0</v>
      </c>
      <c r="R93" s="30">
        <f t="shared" si="105"/>
        <v>0</v>
      </c>
      <c r="S93" s="30">
        <f t="shared" si="105"/>
        <v>0</v>
      </c>
      <c r="T93" s="30">
        <f t="shared" si="105"/>
        <v>0</v>
      </c>
      <c r="U93" s="30">
        <f t="shared" si="105"/>
        <v>0</v>
      </c>
      <c r="V93" s="30">
        <f t="shared" si="105"/>
        <v>0</v>
      </c>
      <c r="W93" s="30">
        <f t="shared" si="105"/>
        <v>0</v>
      </c>
      <c r="X93" s="30">
        <f t="shared" si="105"/>
        <v>0</v>
      </c>
      <c r="Y93" s="30">
        <f t="shared" si="105"/>
        <v>0</v>
      </c>
      <c r="Z93" s="30">
        <f t="shared" si="105"/>
        <v>0</v>
      </c>
      <c r="AA93" s="30">
        <f t="shared" si="105"/>
        <v>0</v>
      </c>
      <c r="AB93" s="30">
        <f t="shared" si="105"/>
        <v>0</v>
      </c>
      <c r="AC93" s="30">
        <f t="shared" si="105"/>
        <v>0</v>
      </c>
      <c r="AD93" s="30">
        <f t="shared" si="105"/>
        <v>0</v>
      </c>
      <c r="AE93" s="30">
        <f t="shared" si="105"/>
        <v>0</v>
      </c>
      <c r="AF93" s="30">
        <f t="shared" si="105"/>
        <v>0</v>
      </c>
      <c r="AG93" s="30">
        <f t="shared" si="105"/>
        <v>0</v>
      </c>
      <c r="AH93" s="30">
        <f t="shared" si="105"/>
        <v>0</v>
      </c>
      <c r="AI93" s="30">
        <f t="shared" si="105"/>
        <v>0</v>
      </c>
      <c r="AJ93" s="30">
        <f t="shared" si="105"/>
        <v>0</v>
      </c>
      <c r="AK93" s="30">
        <f t="shared" si="105"/>
        <v>0</v>
      </c>
      <c r="AL93" s="30">
        <f t="shared" si="105"/>
        <v>0</v>
      </c>
      <c r="AM93" s="30">
        <f t="shared" si="105"/>
        <v>0</v>
      </c>
      <c r="AN93" s="30">
        <f t="shared" si="105"/>
        <v>0</v>
      </c>
      <c r="AO93" s="30">
        <f t="shared" si="105"/>
        <v>0</v>
      </c>
      <c r="AP93" s="30">
        <f t="shared" ref="AP93:BQ93" si="106">AP18*AP58/1000</f>
        <v>0</v>
      </c>
      <c r="AQ93" s="30">
        <f t="shared" si="106"/>
        <v>0</v>
      </c>
      <c r="AR93" s="30">
        <f t="shared" si="106"/>
        <v>0</v>
      </c>
      <c r="AS93" s="30">
        <f t="shared" si="106"/>
        <v>0</v>
      </c>
      <c r="AT93" s="30">
        <f t="shared" si="106"/>
        <v>0</v>
      </c>
      <c r="AU93" s="30">
        <f t="shared" si="106"/>
        <v>0</v>
      </c>
      <c r="AV93" s="30">
        <f t="shared" si="106"/>
        <v>0</v>
      </c>
      <c r="AW93" s="30">
        <f t="shared" si="106"/>
        <v>0</v>
      </c>
      <c r="AX93" s="30">
        <f t="shared" si="106"/>
        <v>0</v>
      </c>
      <c r="AY93" s="30">
        <f t="shared" si="106"/>
        <v>0</v>
      </c>
      <c r="AZ93" s="30">
        <f t="shared" si="106"/>
        <v>0</v>
      </c>
      <c r="BA93" s="30">
        <f t="shared" si="106"/>
        <v>0</v>
      </c>
      <c r="BB93" s="30">
        <f t="shared" si="106"/>
        <v>0</v>
      </c>
      <c r="BC93" s="30">
        <f t="shared" si="106"/>
        <v>0</v>
      </c>
      <c r="BD93" s="30">
        <f t="shared" si="106"/>
        <v>0</v>
      </c>
      <c r="BE93" s="30">
        <f t="shared" si="106"/>
        <v>0</v>
      </c>
      <c r="BF93" s="30">
        <f t="shared" si="106"/>
        <v>0</v>
      </c>
      <c r="BG93" s="30">
        <f t="shared" si="106"/>
        <v>0</v>
      </c>
      <c r="BH93" s="30">
        <f t="shared" si="106"/>
        <v>0</v>
      </c>
      <c r="BI93" s="30">
        <f t="shared" si="106"/>
        <v>0</v>
      </c>
      <c r="BJ93" s="30">
        <f t="shared" si="106"/>
        <v>0</v>
      </c>
      <c r="BK93" s="30">
        <f t="shared" si="106"/>
        <v>0</v>
      </c>
      <c r="BL93" s="30">
        <f t="shared" si="106"/>
        <v>0</v>
      </c>
      <c r="BM93" s="30">
        <f t="shared" si="106"/>
        <v>0</v>
      </c>
      <c r="BN93" s="30">
        <f t="shared" si="106"/>
        <v>0</v>
      </c>
      <c r="BO93" s="30">
        <f t="shared" si="106"/>
        <v>0</v>
      </c>
      <c r="BP93" s="30">
        <f t="shared" si="106"/>
        <v>0</v>
      </c>
      <c r="BQ93" s="62">
        <f t="shared" si="106"/>
        <v>0</v>
      </c>
    </row>
    <row r="94" spans="2:69" ht="14.5" customHeight="1" x14ac:dyDescent="0.35">
      <c r="B94" s="52"/>
      <c r="C94"/>
      <c r="D94" t="s">
        <v>58</v>
      </c>
      <c r="E94" s="85"/>
      <c r="F94" s="110" t="s">
        <v>208</v>
      </c>
      <c r="G94" s="24"/>
      <c r="H94" s="30">
        <f t="shared" si="90"/>
        <v>0</v>
      </c>
      <c r="I94"/>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63"/>
    </row>
    <row r="95" spans="2:69" ht="15" customHeight="1" thickBot="1" x14ac:dyDescent="0.4">
      <c r="B95" s="52"/>
      <c r="C95"/>
      <c r="D95" s="28" t="s">
        <v>59</v>
      </c>
      <c r="E95"/>
      <c r="F95"/>
      <c r="G95"/>
      <c r="H95" s="29">
        <f t="shared" si="90"/>
        <v>0</v>
      </c>
      <c r="I95"/>
      <c r="J95" s="29">
        <f>SUM(J86:J94)</f>
        <v>0</v>
      </c>
      <c r="K95" s="29">
        <f t="shared" ref="K95:BQ95" si="107">SUM(K86:K94)</f>
        <v>0</v>
      </c>
      <c r="L95" s="29">
        <f t="shared" si="107"/>
        <v>0</v>
      </c>
      <c r="M95" s="29">
        <f>SUM(M86:M94)</f>
        <v>0</v>
      </c>
      <c r="N95" s="29">
        <f t="shared" si="107"/>
        <v>0</v>
      </c>
      <c r="O95" s="29">
        <f t="shared" si="107"/>
        <v>0</v>
      </c>
      <c r="P95" s="29">
        <f t="shared" si="107"/>
        <v>0</v>
      </c>
      <c r="Q95" s="29">
        <f t="shared" si="107"/>
        <v>0</v>
      </c>
      <c r="R95" s="29">
        <f t="shared" si="107"/>
        <v>0</v>
      </c>
      <c r="S95" s="29">
        <f t="shared" si="107"/>
        <v>0</v>
      </c>
      <c r="T95" s="29">
        <f t="shared" si="107"/>
        <v>0</v>
      </c>
      <c r="U95" s="29">
        <f t="shared" si="107"/>
        <v>0</v>
      </c>
      <c r="V95" s="29">
        <f t="shared" si="107"/>
        <v>0</v>
      </c>
      <c r="W95" s="29">
        <f t="shared" si="107"/>
        <v>0</v>
      </c>
      <c r="X95" s="29">
        <f t="shared" si="107"/>
        <v>0</v>
      </c>
      <c r="Y95" s="29">
        <f t="shared" si="107"/>
        <v>0</v>
      </c>
      <c r="Z95" s="29">
        <f t="shared" si="107"/>
        <v>0</v>
      </c>
      <c r="AA95" s="29">
        <f t="shared" si="107"/>
        <v>0</v>
      </c>
      <c r="AB95" s="29">
        <f t="shared" si="107"/>
        <v>0</v>
      </c>
      <c r="AC95" s="29">
        <f t="shared" si="107"/>
        <v>0</v>
      </c>
      <c r="AD95" s="29">
        <f t="shared" si="107"/>
        <v>0</v>
      </c>
      <c r="AE95" s="29">
        <f t="shared" si="107"/>
        <v>0</v>
      </c>
      <c r="AF95" s="29">
        <f t="shared" si="107"/>
        <v>0</v>
      </c>
      <c r="AG95" s="29">
        <f t="shared" si="107"/>
        <v>0</v>
      </c>
      <c r="AH95" s="29">
        <f t="shared" si="107"/>
        <v>0</v>
      </c>
      <c r="AI95" s="29">
        <f t="shared" si="107"/>
        <v>0</v>
      </c>
      <c r="AJ95" s="29">
        <f t="shared" si="107"/>
        <v>0</v>
      </c>
      <c r="AK95" s="29">
        <f t="shared" si="107"/>
        <v>0</v>
      </c>
      <c r="AL95" s="29">
        <f t="shared" si="107"/>
        <v>0</v>
      </c>
      <c r="AM95" s="29">
        <f t="shared" si="107"/>
        <v>0</v>
      </c>
      <c r="AN95" s="29">
        <f t="shared" si="107"/>
        <v>0</v>
      </c>
      <c r="AO95" s="29">
        <f t="shared" si="107"/>
        <v>0</v>
      </c>
      <c r="AP95" s="29">
        <f t="shared" si="107"/>
        <v>0</v>
      </c>
      <c r="AQ95" s="29">
        <f t="shared" si="107"/>
        <v>0</v>
      </c>
      <c r="AR95" s="29">
        <f t="shared" si="107"/>
        <v>0</v>
      </c>
      <c r="AS95" s="29">
        <f t="shared" si="107"/>
        <v>0</v>
      </c>
      <c r="AT95" s="29">
        <f t="shared" si="107"/>
        <v>0</v>
      </c>
      <c r="AU95" s="29">
        <f t="shared" si="107"/>
        <v>0</v>
      </c>
      <c r="AV95" s="29">
        <f t="shared" si="107"/>
        <v>0</v>
      </c>
      <c r="AW95" s="29">
        <f t="shared" si="107"/>
        <v>0</v>
      </c>
      <c r="AX95" s="29">
        <f t="shared" si="107"/>
        <v>0</v>
      </c>
      <c r="AY95" s="29">
        <f t="shared" si="107"/>
        <v>0</v>
      </c>
      <c r="AZ95" s="29">
        <f t="shared" si="107"/>
        <v>0</v>
      </c>
      <c r="BA95" s="29">
        <f t="shared" si="107"/>
        <v>0</v>
      </c>
      <c r="BB95" s="29">
        <f t="shared" si="107"/>
        <v>0</v>
      </c>
      <c r="BC95" s="29">
        <f t="shared" si="107"/>
        <v>0</v>
      </c>
      <c r="BD95" s="29">
        <f t="shared" si="107"/>
        <v>0</v>
      </c>
      <c r="BE95" s="29">
        <f t="shared" si="107"/>
        <v>0</v>
      </c>
      <c r="BF95" s="29">
        <f t="shared" si="107"/>
        <v>0</v>
      </c>
      <c r="BG95" s="29">
        <f t="shared" si="107"/>
        <v>0</v>
      </c>
      <c r="BH95" s="29">
        <f t="shared" si="107"/>
        <v>0</v>
      </c>
      <c r="BI95" s="29">
        <f t="shared" si="107"/>
        <v>0</v>
      </c>
      <c r="BJ95" s="29">
        <f t="shared" si="107"/>
        <v>0</v>
      </c>
      <c r="BK95" s="29">
        <f t="shared" si="107"/>
        <v>0</v>
      </c>
      <c r="BL95" s="29">
        <f t="shared" si="107"/>
        <v>0</v>
      </c>
      <c r="BM95" s="29">
        <f t="shared" si="107"/>
        <v>0</v>
      </c>
      <c r="BN95" s="29">
        <f t="shared" si="107"/>
        <v>0</v>
      </c>
      <c r="BO95" s="29">
        <f t="shared" si="107"/>
        <v>0</v>
      </c>
      <c r="BP95" s="29">
        <f t="shared" si="107"/>
        <v>0</v>
      </c>
      <c r="BQ95" s="64">
        <f t="shared" si="107"/>
        <v>0</v>
      </c>
    </row>
    <row r="96" spans="2:69" s="4" customFormat="1" ht="5.9" customHeight="1" thickTop="1" x14ac:dyDescent="0.15">
      <c r="B96" s="55"/>
      <c r="C96" s="35"/>
      <c r="D96" s="35"/>
      <c r="E96" s="35"/>
      <c r="F96" s="35"/>
      <c r="G96" s="35"/>
      <c r="H96" s="32"/>
      <c r="I96" s="35"/>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65"/>
    </row>
    <row r="97" spans="2:69" ht="14.5" customHeight="1" x14ac:dyDescent="0.35">
      <c r="B97" s="52"/>
      <c r="C97" s="33" t="s">
        <v>60</v>
      </c>
      <c r="D97"/>
      <c r="E97"/>
      <c r="F97"/>
      <c r="G97"/>
      <c r="H97" s="30"/>
      <c r="I97"/>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62"/>
    </row>
    <row r="98" spans="2:69" ht="14.5" customHeight="1" x14ac:dyDescent="0.35">
      <c r="B98" s="52"/>
      <c r="C98"/>
      <c r="D98" t="s">
        <v>235</v>
      </c>
      <c r="E98" s="85"/>
      <c r="F98" s="110" t="s">
        <v>219</v>
      </c>
      <c r="G98" s="85"/>
      <c r="H98" s="30">
        <f t="shared" ref="H98:H103" si="108">SUM(J98:BQ98)</f>
        <v>0</v>
      </c>
      <c r="I98"/>
      <c r="J98" s="47"/>
      <c r="K98" s="47"/>
      <c r="L98" s="47"/>
      <c r="M98" s="47"/>
      <c r="N98" s="47"/>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62"/>
    </row>
    <row r="99" spans="2:69" ht="14.5" customHeight="1" x14ac:dyDescent="0.35">
      <c r="B99" s="52"/>
      <c r="C99"/>
      <c r="D99" t="s">
        <v>218</v>
      </c>
      <c r="E99" s="85"/>
      <c r="F99" s="110" t="s">
        <v>219</v>
      </c>
      <c r="G99" s="85"/>
      <c r="H99" s="30">
        <f t="shared" si="108"/>
        <v>0</v>
      </c>
      <c r="I99"/>
      <c r="J99" s="47"/>
      <c r="K99" s="47"/>
      <c r="L99" s="47"/>
      <c r="M99" s="47"/>
      <c r="N99" s="47"/>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62"/>
    </row>
    <row r="100" spans="2:69" ht="14.5" customHeight="1" x14ac:dyDescent="0.35">
      <c r="B100" s="52"/>
      <c r="C100"/>
      <c r="D100" t="s">
        <v>232</v>
      </c>
      <c r="E100" s="85"/>
      <c r="F100" s="110" t="s">
        <v>219</v>
      </c>
      <c r="G100" s="85"/>
      <c r="H100" s="30">
        <f t="shared" ref="H100:H101" si="109">SUM(J100:BQ100)</f>
        <v>0</v>
      </c>
      <c r="I100"/>
      <c r="J100" s="47"/>
      <c r="K100" s="47"/>
      <c r="L100" s="47"/>
      <c r="M100" s="47"/>
      <c r="N100" s="47"/>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62"/>
    </row>
    <row r="101" spans="2:69" ht="14.5" customHeight="1" x14ac:dyDescent="0.35">
      <c r="B101" s="52"/>
      <c r="C101"/>
      <c r="D101" t="s">
        <v>233</v>
      </c>
      <c r="E101" s="85"/>
      <c r="F101" s="110" t="s">
        <v>219</v>
      </c>
      <c r="G101" s="85"/>
      <c r="H101" s="30">
        <f t="shared" si="109"/>
        <v>0</v>
      </c>
      <c r="I101"/>
      <c r="J101" s="47"/>
      <c r="K101" s="47"/>
      <c r="L101" s="47"/>
      <c r="M101" s="47"/>
      <c r="N101" s="47"/>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62"/>
    </row>
    <row r="102" spans="2:69" ht="14.5" customHeight="1" x14ac:dyDescent="0.35">
      <c r="B102" s="52"/>
      <c r="C102"/>
      <c r="D102" t="s">
        <v>234</v>
      </c>
      <c r="E102" s="85"/>
      <c r="F102" s="110" t="s">
        <v>219</v>
      </c>
      <c r="G102" s="85"/>
      <c r="H102" s="30">
        <f t="shared" si="108"/>
        <v>0</v>
      </c>
      <c r="I102"/>
      <c r="J102" s="47"/>
      <c r="K102" s="47"/>
      <c r="L102" s="47"/>
      <c r="M102" s="47"/>
      <c r="N102" s="47"/>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62"/>
    </row>
    <row r="103" spans="2:69" ht="14.5" customHeight="1" x14ac:dyDescent="0.35">
      <c r="B103" s="52"/>
      <c r="C103"/>
      <c r="D103" t="s">
        <v>228</v>
      </c>
      <c r="E103" s="85"/>
      <c r="F103" s="110" t="s">
        <v>219</v>
      </c>
      <c r="G103" s="85"/>
      <c r="H103" s="30">
        <f t="shared" si="108"/>
        <v>0</v>
      </c>
      <c r="I103"/>
      <c r="J103" s="47"/>
      <c r="K103" s="47"/>
      <c r="L103" s="47"/>
      <c r="M103" s="47"/>
      <c r="N103" s="47"/>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62"/>
    </row>
    <row r="104" spans="2:69" ht="15" customHeight="1" thickBot="1" x14ac:dyDescent="0.4">
      <c r="B104" s="52"/>
      <c r="C104"/>
      <c r="D104" s="28" t="s">
        <v>217</v>
      </c>
      <c r="E104"/>
      <c r="F104"/>
      <c r="G104"/>
      <c r="H104" s="29">
        <f>SUM(J104:BQ104)</f>
        <v>0</v>
      </c>
      <c r="I104"/>
      <c r="J104" s="29">
        <f>SUM(J98:J103)</f>
        <v>0</v>
      </c>
      <c r="K104" s="29">
        <f>SUM(K98:K103)</f>
        <v>0</v>
      </c>
      <c r="L104" s="29">
        <f>SUM(L98:L103)</f>
        <v>0</v>
      </c>
      <c r="M104" s="29">
        <f>SUM(M98:M103)</f>
        <v>0</v>
      </c>
      <c r="N104" s="29">
        <f>SUM(N98:N103)</f>
        <v>0</v>
      </c>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62"/>
    </row>
    <row r="105" spans="2:69" s="4" customFormat="1" ht="5.9" customHeight="1" thickTop="1" x14ac:dyDescent="0.15">
      <c r="B105" s="55"/>
      <c r="C105" s="35"/>
      <c r="D105" s="31"/>
      <c r="E105" s="35"/>
      <c r="F105" s="35"/>
      <c r="G105" s="35"/>
      <c r="H105" s="32"/>
      <c r="I105" s="35"/>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65"/>
    </row>
    <row r="106" spans="2:69" ht="14.5" customHeight="1" x14ac:dyDescent="0.35">
      <c r="B106" s="52"/>
      <c r="C106" s="33" t="s">
        <v>139</v>
      </c>
      <c r="D106"/>
      <c r="E106"/>
      <c r="F106" s="110"/>
      <c r="G106" s="24"/>
      <c r="H106" s="30">
        <f>SUM(J106:BQ106)</f>
        <v>0</v>
      </c>
      <c r="I106"/>
      <c r="J106" s="30"/>
      <c r="K106" s="30"/>
      <c r="L106" s="30"/>
      <c r="M106" s="30"/>
      <c r="N106" s="30"/>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63"/>
    </row>
    <row r="107" spans="2:69" s="4" customFormat="1" ht="5.5" customHeight="1" x14ac:dyDescent="0.15">
      <c r="B107" s="55"/>
      <c r="C107" s="35"/>
      <c r="D107" s="31"/>
      <c r="E107" s="35"/>
      <c r="F107" s="35"/>
      <c r="G107" s="35"/>
      <c r="H107" s="32"/>
      <c r="I107" s="35"/>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65"/>
    </row>
    <row r="108" spans="2:69" ht="14.5" customHeight="1" x14ac:dyDescent="0.35">
      <c r="B108" s="52"/>
      <c r="C108" s="33" t="s">
        <v>62</v>
      </c>
      <c r="D108"/>
      <c r="E108"/>
      <c r="F108"/>
      <c r="G108"/>
      <c r="H108" s="30"/>
      <c r="I108"/>
      <c r="J108" s="14" t="s">
        <v>19</v>
      </c>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62"/>
    </row>
    <row r="109" spans="2:69" ht="14.5" customHeight="1" x14ac:dyDescent="0.35">
      <c r="B109" s="52"/>
      <c r="C109"/>
      <c r="D109" s="73" t="str">
        <f t="shared" ref="D109:D116" si="110">IF(E61="", "", E61)</f>
        <v/>
      </c>
      <c r="E109"/>
      <c r="F109" s="110"/>
      <c r="G109"/>
      <c r="H109" s="30">
        <f t="shared" ref="H109:H125" si="111">SUM(J109:BQ109)</f>
        <v>0</v>
      </c>
      <c r="I109"/>
      <c r="J109" s="30">
        <f t="shared" ref="J109:AO109" si="112">-J61*J72/1000</f>
        <v>0</v>
      </c>
      <c r="K109" s="30">
        <f t="shared" si="112"/>
        <v>0</v>
      </c>
      <c r="L109" s="30">
        <f t="shared" si="112"/>
        <v>0</v>
      </c>
      <c r="M109" s="30">
        <f t="shared" si="112"/>
        <v>0</v>
      </c>
      <c r="N109" s="30">
        <f t="shared" si="112"/>
        <v>0</v>
      </c>
      <c r="O109" s="30">
        <f t="shared" si="112"/>
        <v>0</v>
      </c>
      <c r="P109" s="30">
        <f t="shared" si="112"/>
        <v>0</v>
      </c>
      <c r="Q109" s="30">
        <f t="shared" si="112"/>
        <v>0</v>
      </c>
      <c r="R109" s="30">
        <f t="shared" si="112"/>
        <v>0</v>
      </c>
      <c r="S109" s="30">
        <f t="shared" si="112"/>
        <v>0</v>
      </c>
      <c r="T109" s="30">
        <f t="shared" si="112"/>
        <v>0</v>
      </c>
      <c r="U109" s="30">
        <f t="shared" si="112"/>
        <v>0</v>
      </c>
      <c r="V109" s="30">
        <f t="shared" si="112"/>
        <v>0</v>
      </c>
      <c r="W109" s="30">
        <f t="shared" si="112"/>
        <v>0</v>
      </c>
      <c r="X109" s="30">
        <f t="shared" si="112"/>
        <v>0</v>
      </c>
      <c r="Y109" s="30">
        <f t="shared" si="112"/>
        <v>0</v>
      </c>
      <c r="Z109" s="30">
        <f t="shared" si="112"/>
        <v>0</v>
      </c>
      <c r="AA109" s="30">
        <f t="shared" si="112"/>
        <v>0</v>
      </c>
      <c r="AB109" s="30">
        <f t="shared" si="112"/>
        <v>0</v>
      </c>
      <c r="AC109" s="30">
        <f t="shared" si="112"/>
        <v>0</v>
      </c>
      <c r="AD109" s="30">
        <f t="shared" si="112"/>
        <v>0</v>
      </c>
      <c r="AE109" s="30">
        <f t="shared" si="112"/>
        <v>0</v>
      </c>
      <c r="AF109" s="30">
        <f t="shared" si="112"/>
        <v>0</v>
      </c>
      <c r="AG109" s="30">
        <f t="shared" si="112"/>
        <v>0</v>
      </c>
      <c r="AH109" s="30">
        <f t="shared" si="112"/>
        <v>0</v>
      </c>
      <c r="AI109" s="30">
        <f t="shared" si="112"/>
        <v>0</v>
      </c>
      <c r="AJ109" s="30">
        <f t="shared" si="112"/>
        <v>0</v>
      </c>
      <c r="AK109" s="30">
        <f t="shared" si="112"/>
        <v>0</v>
      </c>
      <c r="AL109" s="30">
        <f t="shared" si="112"/>
        <v>0</v>
      </c>
      <c r="AM109" s="30">
        <f t="shared" si="112"/>
        <v>0</v>
      </c>
      <c r="AN109" s="30">
        <f t="shared" si="112"/>
        <v>0</v>
      </c>
      <c r="AO109" s="30">
        <f t="shared" si="112"/>
        <v>0</v>
      </c>
      <c r="AP109" s="30">
        <f t="shared" ref="AP109:BQ109" si="113">-AP61*AP72/1000</f>
        <v>0</v>
      </c>
      <c r="AQ109" s="30">
        <f t="shared" si="113"/>
        <v>0</v>
      </c>
      <c r="AR109" s="30">
        <f t="shared" si="113"/>
        <v>0</v>
      </c>
      <c r="AS109" s="30">
        <f t="shared" si="113"/>
        <v>0</v>
      </c>
      <c r="AT109" s="30">
        <f t="shared" si="113"/>
        <v>0</v>
      </c>
      <c r="AU109" s="30">
        <f t="shared" si="113"/>
        <v>0</v>
      </c>
      <c r="AV109" s="30">
        <f t="shared" si="113"/>
        <v>0</v>
      </c>
      <c r="AW109" s="30">
        <f t="shared" si="113"/>
        <v>0</v>
      </c>
      <c r="AX109" s="30">
        <f t="shared" si="113"/>
        <v>0</v>
      </c>
      <c r="AY109" s="30">
        <f t="shared" si="113"/>
        <v>0</v>
      </c>
      <c r="AZ109" s="30">
        <f t="shared" si="113"/>
        <v>0</v>
      </c>
      <c r="BA109" s="30">
        <f t="shared" si="113"/>
        <v>0</v>
      </c>
      <c r="BB109" s="30">
        <f t="shared" si="113"/>
        <v>0</v>
      </c>
      <c r="BC109" s="30">
        <f t="shared" si="113"/>
        <v>0</v>
      </c>
      <c r="BD109" s="30">
        <f t="shared" si="113"/>
        <v>0</v>
      </c>
      <c r="BE109" s="30">
        <f t="shared" si="113"/>
        <v>0</v>
      </c>
      <c r="BF109" s="30">
        <f t="shared" si="113"/>
        <v>0</v>
      </c>
      <c r="BG109" s="30">
        <f t="shared" si="113"/>
        <v>0</v>
      </c>
      <c r="BH109" s="30">
        <f t="shared" si="113"/>
        <v>0</v>
      </c>
      <c r="BI109" s="30">
        <f t="shared" si="113"/>
        <v>0</v>
      </c>
      <c r="BJ109" s="30">
        <f t="shared" si="113"/>
        <v>0</v>
      </c>
      <c r="BK109" s="30">
        <f t="shared" si="113"/>
        <v>0</v>
      </c>
      <c r="BL109" s="30">
        <f t="shared" si="113"/>
        <v>0</v>
      </c>
      <c r="BM109" s="30">
        <f t="shared" si="113"/>
        <v>0</v>
      </c>
      <c r="BN109" s="30">
        <f t="shared" si="113"/>
        <v>0</v>
      </c>
      <c r="BO109" s="30">
        <f t="shared" si="113"/>
        <v>0</v>
      </c>
      <c r="BP109" s="30">
        <f t="shared" si="113"/>
        <v>0</v>
      </c>
      <c r="BQ109" s="62">
        <f t="shared" si="113"/>
        <v>0</v>
      </c>
    </row>
    <row r="110" spans="2:69" ht="14.5" customHeight="1" x14ac:dyDescent="0.35">
      <c r="B110" s="52"/>
      <c r="C110"/>
      <c r="D110" s="73" t="str">
        <f t="shared" si="110"/>
        <v/>
      </c>
      <c r="E110"/>
      <c r="F110" s="110"/>
      <c r="G110"/>
      <c r="H110" s="97">
        <f>SUM(J110:BQ110)</f>
        <v>0</v>
      </c>
      <c r="I110"/>
      <c r="J110" s="30">
        <f t="shared" ref="J110:AO110" si="114">-J62*J73/1000</f>
        <v>0</v>
      </c>
      <c r="K110" s="30">
        <f t="shared" si="114"/>
        <v>0</v>
      </c>
      <c r="L110" s="30">
        <f t="shared" si="114"/>
        <v>0</v>
      </c>
      <c r="M110" s="30">
        <f t="shared" si="114"/>
        <v>0</v>
      </c>
      <c r="N110" s="30">
        <f t="shared" si="114"/>
        <v>0</v>
      </c>
      <c r="O110" s="30">
        <f t="shared" si="114"/>
        <v>0</v>
      </c>
      <c r="P110" s="30">
        <f t="shared" si="114"/>
        <v>0</v>
      </c>
      <c r="Q110" s="30">
        <f t="shared" si="114"/>
        <v>0</v>
      </c>
      <c r="R110" s="30">
        <f t="shared" si="114"/>
        <v>0</v>
      </c>
      <c r="S110" s="30">
        <f t="shared" si="114"/>
        <v>0</v>
      </c>
      <c r="T110" s="30">
        <f t="shared" si="114"/>
        <v>0</v>
      </c>
      <c r="U110" s="30">
        <f t="shared" si="114"/>
        <v>0</v>
      </c>
      <c r="V110" s="30">
        <f t="shared" si="114"/>
        <v>0</v>
      </c>
      <c r="W110" s="30">
        <f t="shared" si="114"/>
        <v>0</v>
      </c>
      <c r="X110" s="30">
        <f t="shared" si="114"/>
        <v>0</v>
      </c>
      <c r="Y110" s="30">
        <f t="shared" si="114"/>
        <v>0</v>
      </c>
      <c r="Z110" s="30">
        <f t="shared" si="114"/>
        <v>0</v>
      </c>
      <c r="AA110" s="30">
        <f t="shared" si="114"/>
        <v>0</v>
      </c>
      <c r="AB110" s="30">
        <f t="shared" si="114"/>
        <v>0</v>
      </c>
      <c r="AC110" s="30">
        <f t="shared" si="114"/>
        <v>0</v>
      </c>
      <c r="AD110" s="30">
        <f t="shared" si="114"/>
        <v>0</v>
      </c>
      <c r="AE110" s="30">
        <f t="shared" si="114"/>
        <v>0</v>
      </c>
      <c r="AF110" s="30">
        <f t="shared" si="114"/>
        <v>0</v>
      </c>
      <c r="AG110" s="30">
        <f t="shared" si="114"/>
        <v>0</v>
      </c>
      <c r="AH110" s="30">
        <f t="shared" si="114"/>
        <v>0</v>
      </c>
      <c r="AI110" s="30">
        <f t="shared" si="114"/>
        <v>0</v>
      </c>
      <c r="AJ110" s="30">
        <f t="shared" si="114"/>
        <v>0</v>
      </c>
      <c r="AK110" s="30">
        <f t="shared" si="114"/>
        <v>0</v>
      </c>
      <c r="AL110" s="30">
        <f t="shared" si="114"/>
        <v>0</v>
      </c>
      <c r="AM110" s="30">
        <f t="shared" si="114"/>
        <v>0</v>
      </c>
      <c r="AN110" s="30">
        <f t="shared" si="114"/>
        <v>0</v>
      </c>
      <c r="AO110" s="30">
        <f t="shared" si="114"/>
        <v>0</v>
      </c>
      <c r="AP110" s="30">
        <f t="shared" ref="AP110:BQ110" si="115">-AP62*AP73/1000</f>
        <v>0</v>
      </c>
      <c r="AQ110" s="30">
        <f t="shared" si="115"/>
        <v>0</v>
      </c>
      <c r="AR110" s="30">
        <f t="shared" si="115"/>
        <v>0</v>
      </c>
      <c r="AS110" s="30">
        <f t="shared" si="115"/>
        <v>0</v>
      </c>
      <c r="AT110" s="30">
        <f t="shared" si="115"/>
        <v>0</v>
      </c>
      <c r="AU110" s="30">
        <f t="shared" si="115"/>
        <v>0</v>
      </c>
      <c r="AV110" s="30">
        <f t="shared" si="115"/>
        <v>0</v>
      </c>
      <c r="AW110" s="30">
        <f t="shared" si="115"/>
        <v>0</v>
      </c>
      <c r="AX110" s="30">
        <f t="shared" si="115"/>
        <v>0</v>
      </c>
      <c r="AY110" s="30">
        <f t="shared" si="115"/>
        <v>0</v>
      </c>
      <c r="AZ110" s="30">
        <f t="shared" si="115"/>
        <v>0</v>
      </c>
      <c r="BA110" s="30">
        <f t="shared" si="115"/>
        <v>0</v>
      </c>
      <c r="BB110" s="30">
        <f t="shared" si="115"/>
        <v>0</v>
      </c>
      <c r="BC110" s="30">
        <f t="shared" si="115"/>
        <v>0</v>
      </c>
      <c r="BD110" s="30">
        <f t="shared" si="115"/>
        <v>0</v>
      </c>
      <c r="BE110" s="30">
        <f t="shared" si="115"/>
        <v>0</v>
      </c>
      <c r="BF110" s="30">
        <f t="shared" si="115"/>
        <v>0</v>
      </c>
      <c r="BG110" s="30">
        <f t="shared" si="115"/>
        <v>0</v>
      </c>
      <c r="BH110" s="30">
        <f t="shared" si="115"/>
        <v>0</v>
      </c>
      <c r="BI110" s="30">
        <f t="shared" si="115"/>
        <v>0</v>
      </c>
      <c r="BJ110" s="30">
        <f t="shared" si="115"/>
        <v>0</v>
      </c>
      <c r="BK110" s="30">
        <f t="shared" si="115"/>
        <v>0</v>
      </c>
      <c r="BL110" s="30">
        <f t="shared" si="115"/>
        <v>0</v>
      </c>
      <c r="BM110" s="30">
        <f t="shared" si="115"/>
        <v>0</v>
      </c>
      <c r="BN110" s="30">
        <f t="shared" si="115"/>
        <v>0</v>
      </c>
      <c r="BO110" s="30">
        <f t="shared" si="115"/>
        <v>0</v>
      </c>
      <c r="BP110" s="30">
        <f t="shared" si="115"/>
        <v>0</v>
      </c>
      <c r="BQ110" s="62">
        <f t="shared" si="115"/>
        <v>0</v>
      </c>
    </row>
    <row r="111" spans="2:69" ht="14.5" customHeight="1" x14ac:dyDescent="0.35">
      <c r="B111" s="52"/>
      <c r="C111"/>
      <c r="D111" s="73" t="str">
        <f t="shared" si="110"/>
        <v/>
      </c>
      <c r="E111"/>
      <c r="F111" s="110"/>
      <c r="G111"/>
      <c r="H111" s="97">
        <f>SUM(J111:BQ111)</f>
        <v>0</v>
      </c>
      <c r="I111"/>
      <c r="J111" s="30">
        <f t="shared" ref="J111:AO111" si="116">-J63*J74/1000</f>
        <v>0</v>
      </c>
      <c r="K111" s="30">
        <f t="shared" si="116"/>
        <v>0</v>
      </c>
      <c r="L111" s="30">
        <f t="shared" si="116"/>
        <v>0</v>
      </c>
      <c r="M111" s="30">
        <f t="shared" si="116"/>
        <v>0</v>
      </c>
      <c r="N111" s="30">
        <f t="shared" si="116"/>
        <v>0</v>
      </c>
      <c r="O111" s="30">
        <f t="shared" si="116"/>
        <v>0</v>
      </c>
      <c r="P111" s="30">
        <f t="shared" si="116"/>
        <v>0</v>
      </c>
      <c r="Q111" s="30">
        <f t="shared" si="116"/>
        <v>0</v>
      </c>
      <c r="R111" s="30">
        <f t="shared" si="116"/>
        <v>0</v>
      </c>
      <c r="S111" s="30">
        <f t="shared" si="116"/>
        <v>0</v>
      </c>
      <c r="T111" s="30">
        <f t="shared" si="116"/>
        <v>0</v>
      </c>
      <c r="U111" s="30">
        <f t="shared" si="116"/>
        <v>0</v>
      </c>
      <c r="V111" s="30">
        <f t="shared" si="116"/>
        <v>0</v>
      </c>
      <c r="W111" s="30">
        <f t="shared" si="116"/>
        <v>0</v>
      </c>
      <c r="X111" s="30">
        <f t="shared" si="116"/>
        <v>0</v>
      </c>
      <c r="Y111" s="30">
        <f t="shared" si="116"/>
        <v>0</v>
      </c>
      <c r="Z111" s="30">
        <f t="shared" si="116"/>
        <v>0</v>
      </c>
      <c r="AA111" s="30">
        <f t="shared" si="116"/>
        <v>0</v>
      </c>
      <c r="AB111" s="30">
        <f t="shared" si="116"/>
        <v>0</v>
      </c>
      <c r="AC111" s="30">
        <f t="shared" si="116"/>
        <v>0</v>
      </c>
      <c r="AD111" s="30">
        <f t="shared" si="116"/>
        <v>0</v>
      </c>
      <c r="AE111" s="30">
        <f t="shared" si="116"/>
        <v>0</v>
      </c>
      <c r="AF111" s="30">
        <f t="shared" si="116"/>
        <v>0</v>
      </c>
      <c r="AG111" s="30">
        <f t="shared" si="116"/>
        <v>0</v>
      </c>
      <c r="AH111" s="30">
        <f t="shared" si="116"/>
        <v>0</v>
      </c>
      <c r="AI111" s="30">
        <f t="shared" si="116"/>
        <v>0</v>
      </c>
      <c r="AJ111" s="30">
        <f t="shared" si="116"/>
        <v>0</v>
      </c>
      <c r="AK111" s="30">
        <f t="shared" si="116"/>
        <v>0</v>
      </c>
      <c r="AL111" s="30">
        <f t="shared" si="116"/>
        <v>0</v>
      </c>
      <c r="AM111" s="30">
        <f t="shared" si="116"/>
        <v>0</v>
      </c>
      <c r="AN111" s="30">
        <f t="shared" si="116"/>
        <v>0</v>
      </c>
      <c r="AO111" s="30">
        <f t="shared" si="116"/>
        <v>0</v>
      </c>
      <c r="AP111" s="30">
        <f t="shared" ref="AP111:BQ111" si="117">-AP63*AP74/1000</f>
        <v>0</v>
      </c>
      <c r="AQ111" s="30">
        <f t="shared" si="117"/>
        <v>0</v>
      </c>
      <c r="AR111" s="30">
        <f t="shared" si="117"/>
        <v>0</v>
      </c>
      <c r="AS111" s="30">
        <f t="shared" si="117"/>
        <v>0</v>
      </c>
      <c r="AT111" s="30">
        <f t="shared" si="117"/>
        <v>0</v>
      </c>
      <c r="AU111" s="30">
        <f t="shared" si="117"/>
        <v>0</v>
      </c>
      <c r="AV111" s="30">
        <f t="shared" si="117"/>
        <v>0</v>
      </c>
      <c r="AW111" s="30">
        <f t="shared" si="117"/>
        <v>0</v>
      </c>
      <c r="AX111" s="30">
        <f t="shared" si="117"/>
        <v>0</v>
      </c>
      <c r="AY111" s="30">
        <f t="shared" si="117"/>
        <v>0</v>
      </c>
      <c r="AZ111" s="30">
        <f t="shared" si="117"/>
        <v>0</v>
      </c>
      <c r="BA111" s="30">
        <f t="shared" si="117"/>
        <v>0</v>
      </c>
      <c r="BB111" s="30">
        <f t="shared" si="117"/>
        <v>0</v>
      </c>
      <c r="BC111" s="30">
        <f t="shared" si="117"/>
        <v>0</v>
      </c>
      <c r="BD111" s="30">
        <f t="shared" si="117"/>
        <v>0</v>
      </c>
      <c r="BE111" s="30">
        <f t="shared" si="117"/>
        <v>0</v>
      </c>
      <c r="BF111" s="30">
        <f t="shared" si="117"/>
        <v>0</v>
      </c>
      <c r="BG111" s="30">
        <f t="shared" si="117"/>
        <v>0</v>
      </c>
      <c r="BH111" s="30">
        <f t="shared" si="117"/>
        <v>0</v>
      </c>
      <c r="BI111" s="30">
        <f t="shared" si="117"/>
        <v>0</v>
      </c>
      <c r="BJ111" s="30">
        <f t="shared" si="117"/>
        <v>0</v>
      </c>
      <c r="BK111" s="30">
        <f t="shared" si="117"/>
        <v>0</v>
      </c>
      <c r="BL111" s="30">
        <f t="shared" si="117"/>
        <v>0</v>
      </c>
      <c r="BM111" s="30">
        <f t="shared" si="117"/>
        <v>0</v>
      </c>
      <c r="BN111" s="30">
        <f t="shared" si="117"/>
        <v>0</v>
      </c>
      <c r="BO111" s="30">
        <f t="shared" si="117"/>
        <v>0</v>
      </c>
      <c r="BP111" s="30">
        <f t="shared" si="117"/>
        <v>0</v>
      </c>
      <c r="BQ111" s="62">
        <f t="shared" si="117"/>
        <v>0</v>
      </c>
    </row>
    <row r="112" spans="2:69" ht="14.5" customHeight="1" x14ac:dyDescent="0.35">
      <c r="B112" s="52"/>
      <c r="C112"/>
      <c r="D112" s="73" t="str">
        <f t="shared" si="110"/>
        <v/>
      </c>
      <c r="E112"/>
      <c r="F112" s="110"/>
      <c r="G112"/>
      <c r="H112" s="30">
        <f t="shared" si="111"/>
        <v>0</v>
      </c>
      <c r="I112"/>
      <c r="J112" s="30">
        <f t="shared" ref="J112:AO112" si="118">-J64*J75/1000</f>
        <v>0</v>
      </c>
      <c r="K112" s="30">
        <f t="shared" si="118"/>
        <v>0</v>
      </c>
      <c r="L112" s="30">
        <f t="shared" si="118"/>
        <v>0</v>
      </c>
      <c r="M112" s="30">
        <f t="shared" si="118"/>
        <v>0</v>
      </c>
      <c r="N112" s="30">
        <f t="shared" si="118"/>
        <v>0</v>
      </c>
      <c r="O112" s="30">
        <f t="shared" si="118"/>
        <v>0</v>
      </c>
      <c r="P112" s="30">
        <f t="shared" si="118"/>
        <v>0</v>
      </c>
      <c r="Q112" s="30">
        <f t="shared" si="118"/>
        <v>0</v>
      </c>
      <c r="R112" s="30">
        <f t="shared" si="118"/>
        <v>0</v>
      </c>
      <c r="S112" s="30">
        <f t="shared" si="118"/>
        <v>0</v>
      </c>
      <c r="T112" s="30">
        <f t="shared" si="118"/>
        <v>0</v>
      </c>
      <c r="U112" s="30">
        <f t="shared" si="118"/>
        <v>0</v>
      </c>
      <c r="V112" s="30">
        <f t="shared" si="118"/>
        <v>0</v>
      </c>
      <c r="W112" s="30">
        <f t="shared" si="118"/>
        <v>0</v>
      </c>
      <c r="X112" s="30">
        <f t="shared" si="118"/>
        <v>0</v>
      </c>
      <c r="Y112" s="30">
        <f t="shared" si="118"/>
        <v>0</v>
      </c>
      <c r="Z112" s="30">
        <f t="shared" si="118"/>
        <v>0</v>
      </c>
      <c r="AA112" s="30">
        <f t="shared" si="118"/>
        <v>0</v>
      </c>
      <c r="AB112" s="30">
        <f t="shared" si="118"/>
        <v>0</v>
      </c>
      <c r="AC112" s="30">
        <f t="shared" si="118"/>
        <v>0</v>
      </c>
      <c r="AD112" s="30">
        <f t="shared" si="118"/>
        <v>0</v>
      </c>
      <c r="AE112" s="30">
        <f t="shared" si="118"/>
        <v>0</v>
      </c>
      <c r="AF112" s="30">
        <f t="shared" si="118"/>
        <v>0</v>
      </c>
      <c r="AG112" s="30">
        <f t="shared" si="118"/>
        <v>0</v>
      </c>
      <c r="AH112" s="30">
        <f t="shared" si="118"/>
        <v>0</v>
      </c>
      <c r="AI112" s="30">
        <f t="shared" si="118"/>
        <v>0</v>
      </c>
      <c r="AJ112" s="30">
        <f t="shared" si="118"/>
        <v>0</v>
      </c>
      <c r="AK112" s="30">
        <f t="shared" si="118"/>
        <v>0</v>
      </c>
      <c r="AL112" s="30">
        <f t="shared" si="118"/>
        <v>0</v>
      </c>
      <c r="AM112" s="30">
        <f t="shared" si="118"/>
        <v>0</v>
      </c>
      <c r="AN112" s="30">
        <f t="shared" si="118"/>
        <v>0</v>
      </c>
      <c r="AO112" s="30">
        <f t="shared" si="118"/>
        <v>0</v>
      </c>
      <c r="AP112" s="30">
        <f t="shared" ref="AP112:BQ112" si="119">-AP64*AP75/1000</f>
        <v>0</v>
      </c>
      <c r="AQ112" s="30">
        <f t="shared" si="119"/>
        <v>0</v>
      </c>
      <c r="AR112" s="30">
        <f t="shared" si="119"/>
        <v>0</v>
      </c>
      <c r="AS112" s="30">
        <f t="shared" si="119"/>
        <v>0</v>
      </c>
      <c r="AT112" s="30">
        <f t="shared" si="119"/>
        <v>0</v>
      </c>
      <c r="AU112" s="30">
        <f t="shared" si="119"/>
        <v>0</v>
      </c>
      <c r="AV112" s="30">
        <f t="shared" si="119"/>
        <v>0</v>
      </c>
      <c r="AW112" s="30">
        <f t="shared" si="119"/>
        <v>0</v>
      </c>
      <c r="AX112" s="30">
        <f t="shared" si="119"/>
        <v>0</v>
      </c>
      <c r="AY112" s="30">
        <f t="shared" si="119"/>
        <v>0</v>
      </c>
      <c r="AZ112" s="30">
        <f t="shared" si="119"/>
        <v>0</v>
      </c>
      <c r="BA112" s="30">
        <f t="shared" si="119"/>
        <v>0</v>
      </c>
      <c r="BB112" s="30">
        <f t="shared" si="119"/>
        <v>0</v>
      </c>
      <c r="BC112" s="30">
        <f t="shared" si="119"/>
        <v>0</v>
      </c>
      <c r="BD112" s="30">
        <f t="shared" si="119"/>
        <v>0</v>
      </c>
      <c r="BE112" s="30">
        <f t="shared" si="119"/>
        <v>0</v>
      </c>
      <c r="BF112" s="30">
        <f t="shared" si="119"/>
        <v>0</v>
      </c>
      <c r="BG112" s="30">
        <f t="shared" si="119"/>
        <v>0</v>
      </c>
      <c r="BH112" s="30">
        <f t="shared" si="119"/>
        <v>0</v>
      </c>
      <c r="BI112" s="30">
        <f t="shared" si="119"/>
        <v>0</v>
      </c>
      <c r="BJ112" s="30">
        <f t="shared" si="119"/>
        <v>0</v>
      </c>
      <c r="BK112" s="30">
        <f t="shared" si="119"/>
        <v>0</v>
      </c>
      <c r="BL112" s="30">
        <f t="shared" si="119"/>
        <v>0</v>
      </c>
      <c r="BM112" s="30">
        <f t="shared" si="119"/>
        <v>0</v>
      </c>
      <c r="BN112" s="30">
        <f t="shared" si="119"/>
        <v>0</v>
      </c>
      <c r="BO112" s="30">
        <f t="shared" si="119"/>
        <v>0</v>
      </c>
      <c r="BP112" s="30">
        <f t="shared" si="119"/>
        <v>0</v>
      </c>
      <c r="BQ112" s="62">
        <f t="shared" si="119"/>
        <v>0</v>
      </c>
    </row>
    <row r="113" spans="2:69" ht="14.5" customHeight="1" x14ac:dyDescent="0.35">
      <c r="B113" s="52"/>
      <c r="C113"/>
      <c r="D113" s="73" t="str">
        <f t="shared" si="110"/>
        <v/>
      </c>
      <c r="E113"/>
      <c r="F113" s="110"/>
      <c r="G113"/>
      <c r="H113" s="30">
        <f t="shared" si="111"/>
        <v>0</v>
      </c>
      <c r="I113"/>
      <c r="J113" s="30">
        <f t="shared" ref="J113:AO113" si="120">-J65*J76/1000</f>
        <v>0</v>
      </c>
      <c r="K113" s="30">
        <f t="shared" si="120"/>
        <v>0</v>
      </c>
      <c r="L113" s="30">
        <f t="shared" si="120"/>
        <v>0</v>
      </c>
      <c r="M113" s="30">
        <f t="shared" si="120"/>
        <v>0</v>
      </c>
      <c r="N113" s="30">
        <f t="shared" si="120"/>
        <v>0</v>
      </c>
      <c r="O113" s="30">
        <f t="shared" si="120"/>
        <v>0</v>
      </c>
      <c r="P113" s="30">
        <f t="shared" si="120"/>
        <v>0</v>
      </c>
      <c r="Q113" s="30">
        <f t="shared" si="120"/>
        <v>0</v>
      </c>
      <c r="R113" s="30">
        <f t="shared" si="120"/>
        <v>0</v>
      </c>
      <c r="S113" s="30">
        <f t="shared" si="120"/>
        <v>0</v>
      </c>
      <c r="T113" s="30">
        <f t="shared" si="120"/>
        <v>0</v>
      </c>
      <c r="U113" s="30">
        <f t="shared" si="120"/>
        <v>0</v>
      </c>
      <c r="V113" s="30">
        <f t="shared" si="120"/>
        <v>0</v>
      </c>
      <c r="W113" s="30">
        <f t="shared" si="120"/>
        <v>0</v>
      </c>
      <c r="X113" s="30">
        <f t="shared" si="120"/>
        <v>0</v>
      </c>
      <c r="Y113" s="30">
        <f t="shared" si="120"/>
        <v>0</v>
      </c>
      <c r="Z113" s="30">
        <f t="shared" si="120"/>
        <v>0</v>
      </c>
      <c r="AA113" s="30">
        <f t="shared" si="120"/>
        <v>0</v>
      </c>
      <c r="AB113" s="30">
        <f t="shared" si="120"/>
        <v>0</v>
      </c>
      <c r="AC113" s="30">
        <f t="shared" si="120"/>
        <v>0</v>
      </c>
      <c r="AD113" s="30">
        <f t="shared" si="120"/>
        <v>0</v>
      </c>
      <c r="AE113" s="30">
        <f t="shared" si="120"/>
        <v>0</v>
      </c>
      <c r="AF113" s="30">
        <f t="shared" si="120"/>
        <v>0</v>
      </c>
      <c r="AG113" s="30">
        <f t="shared" si="120"/>
        <v>0</v>
      </c>
      <c r="AH113" s="30">
        <f t="shared" si="120"/>
        <v>0</v>
      </c>
      <c r="AI113" s="30">
        <f t="shared" si="120"/>
        <v>0</v>
      </c>
      <c r="AJ113" s="30">
        <f t="shared" si="120"/>
        <v>0</v>
      </c>
      <c r="AK113" s="30">
        <f t="shared" si="120"/>
        <v>0</v>
      </c>
      <c r="AL113" s="30">
        <f t="shared" si="120"/>
        <v>0</v>
      </c>
      <c r="AM113" s="30">
        <f t="shared" si="120"/>
        <v>0</v>
      </c>
      <c r="AN113" s="30">
        <f t="shared" si="120"/>
        <v>0</v>
      </c>
      <c r="AO113" s="30">
        <f t="shared" si="120"/>
        <v>0</v>
      </c>
      <c r="AP113" s="30">
        <f t="shared" ref="AP113:BQ113" si="121">-AP65*AP76/1000</f>
        <v>0</v>
      </c>
      <c r="AQ113" s="30">
        <f t="shared" si="121"/>
        <v>0</v>
      </c>
      <c r="AR113" s="30">
        <f t="shared" si="121"/>
        <v>0</v>
      </c>
      <c r="AS113" s="30">
        <f t="shared" si="121"/>
        <v>0</v>
      </c>
      <c r="AT113" s="30">
        <f t="shared" si="121"/>
        <v>0</v>
      </c>
      <c r="AU113" s="30">
        <f t="shared" si="121"/>
        <v>0</v>
      </c>
      <c r="AV113" s="30">
        <f t="shared" si="121"/>
        <v>0</v>
      </c>
      <c r="AW113" s="30">
        <f t="shared" si="121"/>
        <v>0</v>
      </c>
      <c r="AX113" s="30">
        <f t="shared" si="121"/>
        <v>0</v>
      </c>
      <c r="AY113" s="30">
        <f t="shared" si="121"/>
        <v>0</v>
      </c>
      <c r="AZ113" s="30">
        <f t="shared" si="121"/>
        <v>0</v>
      </c>
      <c r="BA113" s="30">
        <f t="shared" si="121"/>
        <v>0</v>
      </c>
      <c r="BB113" s="30">
        <f t="shared" si="121"/>
        <v>0</v>
      </c>
      <c r="BC113" s="30">
        <f t="shared" si="121"/>
        <v>0</v>
      </c>
      <c r="BD113" s="30">
        <f t="shared" si="121"/>
        <v>0</v>
      </c>
      <c r="BE113" s="30">
        <f t="shared" si="121"/>
        <v>0</v>
      </c>
      <c r="BF113" s="30">
        <f t="shared" si="121"/>
        <v>0</v>
      </c>
      <c r="BG113" s="30">
        <f t="shared" si="121"/>
        <v>0</v>
      </c>
      <c r="BH113" s="30">
        <f t="shared" si="121"/>
        <v>0</v>
      </c>
      <c r="BI113" s="30">
        <f t="shared" si="121"/>
        <v>0</v>
      </c>
      <c r="BJ113" s="30">
        <f t="shared" si="121"/>
        <v>0</v>
      </c>
      <c r="BK113" s="30">
        <f t="shared" si="121"/>
        <v>0</v>
      </c>
      <c r="BL113" s="30">
        <f t="shared" si="121"/>
        <v>0</v>
      </c>
      <c r="BM113" s="30">
        <f t="shared" si="121"/>
        <v>0</v>
      </c>
      <c r="BN113" s="30">
        <f t="shared" si="121"/>
        <v>0</v>
      </c>
      <c r="BO113" s="30">
        <f t="shared" si="121"/>
        <v>0</v>
      </c>
      <c r="BP113" s="30">
        <f t="shared" si="121"/>
        <v>0</v>
      </c>
      <c r="BQ113" s="62">
        <f t="shared" si="121"/>
        <v>0</v>
      </c>
    </row>
    <row r="114" spans="2:69" ht="14.5" customHeight="1" x14ac:dyDescent="0.35">
      <c r="B114" s="52"/>
      <c r="C114"/>
      <c r="D114" s="73" t="str">
        <f t="shared" si="110"/>
        <v/>
      </c>
      <c r="E114"/>
      <c r="F114" s="110"/>
      <c r="G114"/>
      <c r="H114" s="30">
        <f t="shared" si="111"/>
        <v>0</v>
      </c>
      <c r="I114"/>
      <c r="J114" s="30">
        <f t="shared" ref="J114:AO114" si="122">-J66*J77/1000</f>
        <v>0</v>
      </c>
      <c r="K114" s="30">
        <f t="shared" si="122"/>
        <v>0</v>
      </c>
      <c r="L114" s="30">
        <f t="shared" si="122"/>
        <v>0</v>
      </c>
      <c r="M114" s="30">
        <f t="shared" si="122"/>
        <v>0</v>
      </c>
      <c r="N114" s="30">
        <f t="shared" si="122"/>
        <v>0</v>
      </c>
      <c r="O114" s="30">
        <f t="shared" si="122"/>
        <v>0</v>
      </c>
      <c r="P114" s="30">
        <f t="shared" si="122"/>
        <v>0</v>
      </c>
      <c r="Q114" s="30">
        <f t="shared" si="122"/>
        <v>0</v>
      </c>
      <c r="R114" s="30">
        <f t="shared" si="122"/>
        <v>0</v>
      </c>
      <c r="S114" s="30">
        <f t="shared" si="122"/>
        <v>0</v>
      </c>
      <c r="T114" s="30">
        <f t="shared" si="122"/>
        <v>0</v>
      </c>
      <c r="U114" s="30">
        <f t="shared" si="122"/>
        <v>0</v>
      </c>
      <c r="V114" s="30">
        <f t="shared" si="122"/>
        <v>0</v>
      </c>
      <c r="W114" s="30">
        <f t="shared" si="122"/>
        <v>0</v>
      </c>
      <c r="X114" s="30">
        <f t="shared" si="122"/>
        <v>0</v>
      </c>
      <c r="Y114" s="30">
        <f t="shared" si="122"/>
        <v>0</v>
      </c>
      <c r="Z114" s="30">
        <f t="shared" si="122"/>
        <v>0</v>
      </c>
      <c r="AA114" s="30">
        <f t="shared" si="122"/>
        <v>0</v>
      </c>
      <c r="AB114" s="30">
        <f t="shared" si="122"/>
        <v>0</v>
      </c>
      <c r="AC114" s="30">
        <f t="shared" si="122"/>
        <v>0</v>
      </c>
      <c r="AD114" s="30">
        <f t="shared" si="122"/>
        <v>0</v>
      </c>
      <c r="AE114" s="30">
        <f t="shared" si="122"/>
        <v>0</v>
      </c>
      <c r="AF114" s="30">
        <f t="shared" si="122"/>
        <v>0</v>
      </c>
      <c r="AG114" s="30">
        <f t="shared" si="122"/>
        <v>0</v>
      </c>
      <c r="AH114" s="30">
        <f t="shared" si="122"/>
        <v>0</v>
      </c>
      <c r="AI114" s="30">
        <f t="shared" si="122"/>
        <v>0</v>
      </c>
      <c r="AJ114" s="30">
        <f t="shared" si="122"/>
        <v>0</v>
      </c>
      <c r="AK114" s="30">
        <f t="shared" si="122"/>
        <v>0</v>
      </c>
      <c r="AL114" s="30">
        <f t="shared" si="122"/>
        <v>0</v>
      </c>
      <c r="AM114" s="30">
        <f t="shared" si="122"/>
        <v>0</v>
      </c>
      <c r="AN114" s="30">
        <f t="shared" si="122"/>
        <v>0</v>
      </c>
      <c r="AO114" s="30">
        <f t="shared" si="122"/>
        <v>0</v>
      </c>
      <c r="AP114" s="30">
        <f t="shared" ref="AP114:BQ114" si="123">-AP66*AP77/1000</f>
        <v>0</v>
      </c>
      <c r="AQ114" s="30">
        <f t="shared" si="123"/>
        <v>0</v>
      </c>
      <c r="AR114" s="30">
        <f t="shared" si="123"/>
        <v>0</v>
      </c>
      <c r="AS114" s="30">
        <f t="shared" si="123"/>
        <v>0</v>
      </c>
      <c r="AT114" s="30">
        <f t="shared" si="123"/>
        <v>0</v>
      </c>
      <c r="AU114" s="30">
        <f t="shared" si="123"/>
        <v>0</v>
      </c>
      <c r="AV114" s="30">
        <f t="shared" si="123"/>
        <v>0</v>
      </c>
      <c r="AW114" s="30">
        <f t="shared" si="123"/>
        <v>0</v>
      </c>
      <c r="AX114" s="30">
        <f t="shared" si="123"/>
        <v>0</v>
      </c>
      <c r="AY114" s="30">
        <f t="shared" si="123"/>
        <v>0</v>
      </c>
      <c r="AZ114" s="30">
        <f t="shared" si="123"/>
        <v>0</v>
      </c>
      <c r="BA114" s="30">
        <f t="shared" si="123"/>
        <v>0</v>
      </c>
      <c r="BB114" s="30">
        <f t="shared" si="123"/>
        <v>0</v>
      </c>
      <c r="BC114" s="30">
        <f t="shared" si="123"/>
        <v>0</v>
      </c>
      <c r="BD114" s="30">
        <f t="shared" si="123"/>
        <v>0</v>
      </c>
      <c r="BE114" s="30">
        <f t="shared" si="123"/>
        <v>0</v>
      </c>
      <c r="BF114" s="30">
        <f t="shared" si="123"/>
        <v>0</v>
      </c>
      <c r="BG114" s="30">
        <f t="shared" si="123"/>
        <v>0</v>
      </c>
      <c r="BH114" s="30">
        <f t="shared" si="123"/>
        <v>0</v>
      </c>
      <c r="BI114" s="30">
        <f t="shared" si="123"/>
        <v>0</v>
      </c>
      <c r="BJ114" s="30">
        <f t="shared" si="123"/>
        <v>0</v>
      </c>
      <c r="BK114" s="30">
        <f t="shared" si="123"/>
        <v>0</v>
      </c>
      <c r="BL114" s="30">
        <f t="shared" si="123"/>
        <v>0</v>
      </c>
      <c r="BM114" s="30">
        <f t="shared" si="123"/>
        <v>0</v>
      </c>
      <c r="BN114" s="30">
        <f t="shared" si="123"/>
        <v>0</v>
      </c>
      <c r="BO114" s="30">
        <f t="shared" si="123"/>
        <v>0</v>
      </c>
      <c r="BP114" s="30">
        <f t="shared" si="123"/>
        <v>0</v>
      </c>
      <c r="BQ114" s="62">
        <f t="shared" si="123"/>
        <v>0</v>
      </c>
    </row>
    <row r="115" spans="2:69" ht="14.5" customHeight="1" x14ac:dyDescent="0.35">
      <c r="B115" s="52"/>
      <c r="C115"/>
      <c r="D115" s="73" t="str">
        <f t="shared" si="110"/>
        <v/>
      </c>
      <c r="E115"/>
      <c r="F115" s="110"/>
      <c r="G115"/>
      <c r="H115" s="30">
        <f t="shared" si="111"/>
        <v>0</v>
      </c>
      <c r="I115"/>
      <c r="J115" s="30">
        <f t="shared" ref="J115:AO115" si="124">-J67*J78/1000</f>
        <v>0</v>
      </c>
      <c r="K115" s="30">
        <f t="shared" si="124"/>
        <v>0</v>
      </c>
      <c r="L115" s="30">
        <f t="shared" si="124"/>
        <v>0</v>
      </c>
      <c r="M115" s="30">
        <f t="shared" si="124"/>
        <v>0</v>
      </c>
      <c r="N115" s="30">
        <f t="shared" si="124"/>
        <v>0</v>
      </c>
      <c r="O115" s="30">
        <f t="shared" si="124"/>
        <v>0</v>
      </c>
      <c r="P115" s="30">
        <f t="shared" si="124"/>
        <v>0</v>
      </c>
      <c r="Q115" s="30">
        <f t="shared" si="124"/>
        <v>0</v>
      </c>
      <c r="R115" s="30">
        <f t="shared" si="124"/>
        <v>0</v>
      </c>
      <c r="S115" s="30">
        <f t="shared" si="124"/>
        <v>0</v>
      </c>
      <c r="T115" s="30">
        <f t="shared" si="124"/>
        <v>0</v>
      </c>
      <c r="U115" s="30">
        <f t="shared" si="124"/>
        <v>0</v>
      </c>
      <c r="V115" s="30">
        <f t="shared" si="124"/>
        <v>0</v>
      </c>
      <c r="W115" s="30">
        <f t="shared" si="124"/>
        <v>0</v>
      </c>
      <c r="X115" s="30">
        <f t="shared" si="124"/>
        <v>0</v>
      </c>
      <c r="Y115" s="30">
        <f t="shared" si="124"/>
        <v>0</v>
      </c>
      <c r="Z115" s="30">
        <f t="shared" si="124"/>
        <v>0</v>
      </c>
      <c r="AA115" s="30">
        <f t="shared" si="124"/>
        <v>0</v>
      </c>
      <c r="AB115" s="30">
        <f t="shared" si="124"/>
        <v>0</v>
      </c>
      <c r="AC115" s="30">
        <f t="shared" si="124"/>
        <v>0</v>
      </c>
      <c r="AD115" s="30">
        <f t="shared" si="124"/>
        <v>0</v>
      </c>
      <c r="AE115" s="30">
        <f t="shared" si="124"/>
        <v>0</v>
      </c>
      <c r="AF115" s="30">
        <f t="shared" si="124"/>
        <v>0</v>
      </c>
      <c r="AG115" s="30">
        <f t="shared" si="124"/>
        <v>0</v>
      </c>
      <c r="AH115" s="30">
        <f t="shared" si="124"/>
        <v>0</v>
      </c>
      <c r="AI115" s="30">
        <f t="shared" si="124"/>
        <v>0</v>
      </c>
      <c r="AJ115" s="30">
        <f t="shared" si="124"/>
        <v>0</v>
      </c>
      <c r="AK115" s="30">
        <f t="shared" si="124"/>
        <v>0</v>
      </c>
      <c r="AL115" s="30">
        <f t="shared" si="124"/>
        <v>0</v>
      </c>
      <c r="AM115" s="30">
        <f t="shared" si="124"/>
        <v>0</v>
      </c>
      <c r="AN115" s="30">
        <f t="shared" si="124"/>
        <v>0</v>
      </c>
      <c r="AO115" s="30">
        <f t="shared" si="124"/>
        <v>0</v>
      </c>
      <c r="AP115" s="30">
        <f t="shared" ref="AP115:BQ115" si="125">-AP67*AP78/1000</f>
        <v>0</v>
      </c>
      <c r="AQ115" s="30">
        <f t="shared" si="125"/>
        <v>0</v>
      </c>
      <c r="AR115" s="30">
        <f t="shared" si="125"/>
        <v>0</v>
      </c>
      <c r="AS115" s="30">
        <f t="shared" si="125"/>
        <v>0</v>
      </c>
      <c r="AT115" s="30">
        <f t="shared" si="125"/>
        <v>0</v>
      </c>
      <c r="AU115" s="30">
        <f t="shared" si="125"/>
        <v>0</v>
      </c>
      <c r="AV115" s="30">
        <f t="shared" si="125"/>
        <v>0</v>
      </c>
      <c r="AW115" s="30">
        <f t="shared" si="125"/>
        <v>0</v>
      </c>
      <c r="AX115" s="30">
        <f t="shared" si="125"/>
        <v>0</v>
      </c>
      <c r="AY115" s="30">
        <f t="shared" si="125"/>
        <v>0</v>
      </c>
      <c r="AZ115" s="30">
        <f t="shared" si="125"/>
        <v>0</v>
      </c>
      <c r="BA115" s="30">
        <f t="shared" si="125"/>
        <v>0</v>
      </c>
      <c r="BB115" s="30">
        <f t="shared" si="125"/>
        <v>0</v>
      </c>
      <c r="BC115" s="30">
        <f t="shared" si="125"/>
        <v>0</v>
      </c>
      <c r="BD115" s="30">
        <f t="shared" si="125"/>
        <v>0</v>
      </c>
      <c r="BE115" s="30">
        <f t="shared" si="125"/>
        <v>0</v>
      </c>
      <c r="BF115" s="30">
        <f t="shared" si="125"/>
        <v>0</v>
      </c>
      <c r="BG115" s="30">
        <f t="shared" si="125"/>
        <v>0</v>
      </c>
      <c r="BH115" s="30">
        <f t="shared" si="125"/>
        <v>0</v>
      </c>
      <c r="BI115" s="30">
        <f t="shared" si="125"/>
        <v>0</v>
      </c>
      <c r="BJ115" s="30">
        <f t="shared" si="125"/>
        <v>0</v>
      </c>
      <c r="BK115" s="30">
        <f t="shared" si="125"/>
        <v>0</v>
      </c>
      <c r="BL115" s="30">
        <f t="shared" si="125"/>
        <v>0</v>
      </c>
      <c r="BM115" s="30">
        <f t="shared" si="125"/>
        <v>0</v>
      </c>
      <c r="BN115" s="30">
        <f t="shared" si="125"/>
        <v>0</v>
      </c>
      <c r="BO115" s="30">
        <f t="shared" si="125"/>
        <v>0</v>
      </c>
      <c r="BP115" s="30">
        <f t="shared" si="125"/>
        <v>0</v>
      </c>
      <c r="BQ115" s="62">
        <f t="shared" si="125"/>
        <v>0</v>
      </c>
    </row>
    <row r="116" spans="2:69" ht="14.5" customHeight="1" x14ac:dyDescent="0.35">
      <c r="B116" s="52"/>
      <c r="C116"/>
      <c r="D116" s="73" t="str">
        <f t="shared" si="110"/>
        <v/>
      </c>
      <c r="E116"/>
      <c r="F116" s="110"/>
      <c r="G116"/>
      <c r="H116" s="30">
        <f t="shared" ref="H116" si="126">SUM(J116:BQ116)</f>
        <v>0</v>
      </c>
      <c r="I116"/>
      <c r="J116" s="30">
        <f t="shared" ref="J116:AO116" si="127">-J68*J79/1000</f>
        <v>0</v>
      </c>
      <c r="K116" s="30">
        <f t="shared" si="127"/>
        <v>0</v>
      </c>
      <c r="L116" s="30">
        <f t="shared" si="127"/>
        <v>0</v>
      </c>
      <c r="M116" s="30">
        <f t="shared" si="127"/>
        <v>0</v>
      </c>
      <c r="N116" s="30">
        <f t="shared" si="127"/>
        <v>0</v>
      </c>
      <c r="O116" s="30">
        <f t="shared" si="127"/>
        <v>0</v>
      </c>
      <c r="P116" s="30">
        <f t="shared" si="127"/>
        <v>0</v>
      </c>
      <c r="Q116" s="30">
        <f t="shared" si="127"/>
        <v>0</v>
      </c>
      <c r="R116" s="30">
        <f t="shared" si="127"/>
        <v>0</v>
      </c>
      <c r="S116" s="30">
        <f t="shared" si="127"/>
        <v>0</v>
      </c>
      <c r="T116" s="30">
        <f t="shared" si="127"/>
        <v>0</v>
      </c>
      <c r="U116" s="30">
        <f t="shared" si="127"/>
        <v>0</v>
      </c>
      <c r="V116" s="30">
        <f t="shared" si="127"/>
        <v>0</v>
      </c>
      <c r="W116" s="30">
        <f t="shared" si="127"/>
        <v>0</v>
      </c>
      <c r="X116" s="30">
        <f t="shared" si="127"/>
        <v>0</v>
      </c>
      <c r="Y116" s="30">
        <f t="shared" si="127"/>
        <v>0</v>
      </c>
      <c r="Z116" s="30">
        <f t="shared" si="127"/>
        <v>0</v>
      </c>
      <c r="AA116" s="30">
        <f t="shared" si="127"/>
        <v>0</v>
      </c>
      <c r="AB116" s="30">
        <f t="shared" si="127"/>
        <v>0</v>
      </c>
      <c r="AC116" s="30">
        <f t="shared" si="127"/>
        <v>0</v>
      </c>
      <c r="AD116" s="30">
        <f t="shared" si="127"/>
        <v>0</v>
      </c>
      <c r="AE116" s="30">
        <f t="shared" si="127"/>
        <v>0</v>
      </c>
      <c r="AF116" s="30">
        <f t="shared" si="127"/>
        <v>0</v>
      </c>
      <c r="AG116" s="30">
        <f t="shared" si="127"/>
        <v>0</v>
      </c>
      <c r="AH116" s="30">
        <f t="shared" si="127"/>
        <v>0</v>
      </c>
      <c r="AI116" s="30">
        <f t="shared" si="127"/>
        <v>0</v>
      </c>
      <c r="AJ116" s="30">
        <f t="shared" si="127"/>
        <v>0</v>
      </c>
      <c r="AK116" s="30">
        <f t="shared" si="127"/>
        <v>0</v>
      </c>
      <c r="AL116" s="30">
        <f t="shared" si="127"/>
        <v>0</v>
      </c>
      <c r="AM116" s="30">
        <f t="shared" si="127"/>
        <v>0</v>
      </c>
      <c r="AN116" s="30">
        <f t="shared" si="127"/>
        <v>0</v>
      </c>
      <c r="AO116" s="30">
        <f t="shared" si="127"/>
        <v>0</v>
      </c>
      <c r="AP116" s="30">
        <f t="shared" ref="AP116:BQ116" si="128">-AP68*AP79/1000</f>
        <v>0</v>
      </c>
      <c r="AQ116" s="30">
        <f t="shared" si="128"/>
        <v>0</v>
      </c>
      <c r="AR116" s="30">
        <f t="shared" si="128"/>
        <v>0</v>
      </c>
      <c r="AS116" s="30">
        <f t="shared" si="128"/>
        <v>0</v>
      </c>
      <c r="AT116" s="30">
        <f t="shared" si="128"/>
        <v>0</v>
      </c>
      <c r="AU116" s="30">
        <f t="shared" si="128"/>
        <v>0</v>
      </c>
      <c r="AV116" s="30">
        <f t="shared" si="128"/>
        <v>0</v>
      </c>
      <c r="AW116" s="30">
        <f t="shared" si="128"/>
        <v>0</v>
      </c>
      <c r="AX116" s="30">
        <f t="shared" si="128"/>
        <v>0</v>
      </c>
      <c r="AY116" s="30">
        <f t="shared" si="128"/>
        <v>0</v>
      </c>
      <c r="AZ116" s="30">
        <f t="shared" si="128"/>
        <v>0</v>
      </c>
      <c r="BA116" s="30">
        <f t="shared" si="128"/>
        <v>0</v>
      </c>
      <c r="BB116" s="30">
        <f t="shared" si="128"/>
        <v>0</v>
      </c>
      <c r="BC116" s="30">
        <f t="shared" si="128"/>
        <v>0</v>
      </c>
      <c r="BD116" s="30">
        <f t="shared" si="128"/>
        <v>0</v>
      </c>
      <c r="BE116" s="30">
        <f t="shared" si="128"/>
        <v>0</v>
      </c>
      <c r="BF116" s="30">
        <f t="shared" si="128"/>
        <v>0</v>
      </c>
      <c r="BG116" s="30">
        <f t="shared" si="128"/>
        <v>0</v>
      </c>
      <c r="BH116" s="30">
        <f t="shared" si="128"/>
        <v>0</v>
      </c>
      <c r="BI116" s="30">
        <f t="shared" si="128"/>
        <v>0</v>
      </c>
      <c r="BJ116" s="30">
        <f t="shared" si="128"/>
        <v>0</v>
      </c>
      <c r="BK116" s="30">
        <f t="shared" si="128"/>
        <v>0</v>
      </c>
      <c r="BL116" s="30">
        <f t="shared" si="128"/>
        <v>0</v>
      </c>
      <c r="BM116" s="30">
        <f t="shared" si="128"/>
        <v>0</v>
      </c>
      <c r="BN116" s="30">
        <f t="shared" si="128"/>
        <v>0</v>
      </c>
      <c r="BO116" s="30">
        <f t="shared" si="128"/>
        <v>0</v>
      </c>
      <c r="BP116" s="30">
        <f t="shared" si="128"/>
        <v>0</v>
      </c>
      <c r="BQ116" s="62">
        <f t="shared" si="128"/>
        <v>0</v>
      </c>
    </row>
    <row r="117" spans="2:69" ht="14.5" customHeight="1" x14ac:dyDescent="0.35">
      <c r="B117" s="52"/>
      <c r="C117"/>
      <c r="D117" s="73" t="str">
        <f t="shared" ref="D117:D118" si="129">IF(E69="", "", E69)</f>
        <v/>
      </c>
      <c r="E117"/>
      <c r="F117" s="110"/>
      <c r="G117"/>
      <c r="H117" s="30">
        <f t="shared" ref="H117:H118" si="130">SUM(J117:BQ117)</f>
        <v>0</v>
      </c>
      <c r="I117"/>
      <c r="J117" s="30">
        <f>-J69*J80/1000</f>
        <v>0</v>
      </c>
      <c r="K117" s="30">
        <f t="shared" ref="K117:BQ117" si="131">-K69*K80/1000</f>
        <v>0</v>
      </c>
      <c r="L117" s="30">
        <f t="shared" si="131"/>
        <v>0</v>
      </c>
      <c r="M117" s="30">
        <f t="shared" si="131"/>
        <v>0</v>
      </c>
      <c r="N117" s="30">
        <f t="shared" si="131"/>
        <v>0</v>
      </c>
      <c r="O117" s="30">
        <f t="shared" si="131"/>
        <v>0</v>
      </c>
      <c r="P117" s="30">
        <f t="shared" si="131"/>
        <v>0</v>
      </c>
      <c r="Q117" s="30">
        <f t="shared" si="131"/>
        <v>0</v>
      </c>
      <c r="R117" s="30">
        <f t="shared" si="131"/>
        <v>0</v>
      </c>
      <c r="S117" s="30">
        <f t="shared" si="131"/>
        <v>0</v>
      </c>
      <c r="T117" s="30">
        <f t="shared" si="131"/>
        <v>0</v>
      </c>
      <c r="U117" s="30">
        <f t="shared" si="131"/>
        <v>0</v>
      </c>
      <c r="V117" s="30">
        <f t="shared" si="131"/>
        <v>0</v>
      </c>
      <c r="W117" s="30">
        <f t="shared" si="131"/>
        <v>0</v>
      </c>
      <c r="X117" s="30">
        <f t="shared" si="131"/>
        <v>0</v>
      </c>
      <c r="Y117" s="30">
        <f t="shared" si="131"/>
        <v>0</v>
      </c>
      <c r="Z117" s="30">
        <f t="shared" si="131"/>
        <v>0</v>
      </c>
      <c r="AA117" s="30">
        <f t="shared" si="131"/>
        <v>0</v>
      </c>
      <c r="AB117" s="30">
        <f t="shared" si="131"/>
        <v>0</v>
      </c>
      <c r="AC117" s="30">
        <f t="shared" si="131"/>
        <v>0</v>
      </c>
      <c r="AD117" s="30">
        <f t="shared" si="131"/>
        <v>0</v>
      </c>
      <c r="AE117" s="30">
        <f t="shared" si="131"/>
        <v>0</v>
      </c>
      <c r="AF117" s="30">
        <f t="shared" si="131"/>
        <v>0</v>
      </c>
      <c r="AG117" s="30">
        <f t="shared" si="131"/>
        <v>0</v>
      </c>
      <c r="AH117" s="30">
        <f t="shared" si="131"/>
        <v>0</v>
      </c>
      <c r="AI117" s="30">
        <f t="shared" si="131"/>
        <v>0</v>
      </c>
      <c r="AJ117" s="30">
        <f t="shared" si="131"/>
        <v>0</v>
      </c>
      <c r="AK117" s="30">
        <f t="shared" si="131"/>
        <v>0</v>
      </c>
      <c r="AL117" s="30">
        <f t="shared" si="131"/>
        <v>0</v>
      </c>
      <c r="AM117" s="30">
        <f t="shared" si="131"/>
        <v>0</v>
      </c>
      <c r="AN117" s="30">
        <f t="shared" si="131"/>
        <v>0</v>
      </c>
      <c r="AO117" s="30">
        <f t="shared" si="131"/>
        <v>0</v>
      </c>
      <c r="AP117" s="30">
        <f t="shared" si="131"/>
        <v>0</v>
      </c>
      <c r="AQ117" s="30">
        <f t="shared" si="131"/>
        <v>0</v>
      </c>
      <c r="AR117" s="30">
        <f t="shared" si="131"/>
        <v>0</v>
      </c>
      <c r="AS117" s="30">
        <f t="shared" si="131"/>
        <v>0</v>
      </c>
      <c r="AT117" s="30">
        <f t="shared" si="131"/>
        <v>0</v>
      </c>
      <c r="AU117" s="30">
        <f t="shared" si="131"/>
        <v>0</v>
      </c>
      <c r="AV117" s="30">
        <f t="shared" si="131"/>
        <v>0</v>
      </c>
      <c r="AW117" s="30">
        <f t="shared" si="131"/>
        <v>0</v>
      </c>
      <c r="AX117" s="30">
        <f t="shared" si="131"/>
        <v>0</v>
      </c>
      <c r="AY117" s="30">
        <f t="shared" si="131"/>
        <v>0</v>
      </c>
      <c r="AZ117" s="30">
        <f t="shared" si="131"/>
        <v>0</v>
      </c>
      <c r="BA117" s="30">
        <f t="shared" si="131"/>
        <v>0</v>
      </c>
      <c r="BB117" s="30">
        <f t="shared" si="131"/>
        <v>0</v>
      </c>
      <c r="BC117" s="30">
        <f t="shared" si="131"/>
        <v>0</v>
      </c>
      <c r="BD117" s="30">
        <f t="shared" si="131"/>
        <v>0</v>
      </c>
      <c r="BE117" s="30">
        <f t="shared" si="131"/>
        <v>0</v>
      </c>
      <c r="BF117" s="30">
        <f t="shared" si="131"/>
        <v>0</v>
      </c>
      <c r="BG117" s="30">
        <f t="shared" si="131"/>
        <v>0</v>
      </c>
      <c r="BH117" s="30">
        <f t="shared" si="131"/>
        <v>0</v>
      </c>
      <c r="BI117" s="30">
        <f t="shared" si="131"/>
        <v>0</v>
      </c>
      <c r="BJ117" s="30">
        <f t="shared" si="131"/>
        <v>0</v>
      </c>
      <c r="BK117" s="30">
        <f t="shared" si="131"/>
        <v>0</v>
      </c>
      <c r="BL117" s="30">
        <f t="shared" si="131"/>
        <v>0</v>
      </c>
      <c r="BM117" s="30">
        <f t="shared" si="131"/>
        <v>0</v>
      </c>
      <c r="BN117" s="30">
        <f t="shared" si="131"/>
        <v>0</v>
      </c>
      <c r="BO117" s="30">
        <f t="shared" si="131"/>
        <v>0</v>
      </c>
      <c r="BP117" s="30">
        <f t="shared" si="131"/>
        <v>0</v>
      </c>
      <c r="BQ117" s="62">
        <f t="shared" si="131"/>
        <v>0</v>
      </c>
    </row>
    <row r="118" spans="2:69" ht="14.5" customHeight="1" x14ac:dyDescent="0.35">
      <c r="B118" s="52"/>
      <c r="C118"/>
      <c r="D118" s="73" t="str">
        <f t="shared" si="129"/>
        <v/>
      </c>
      <c r="E118"/>
      <c r="F118" s="110"/>
      <c r="G118"/>
      <c r="H118" s="30">
        <f t="shared" si="130"/>
        <v>0</v>
      </c>
      <c r="I118"/>
      <c r="J118" s="30">
        <f t="shared" ref="J118:BQ118" si="132">-J70*J81/1000</f>
        <v>0</v>
      </c>
      <c r="K118" s="30">
        <f t="shared" si="132"/>
        <v>0</v>
      </c>
      <c r="L118" s="30">
        <f t="shared" si="132"/>
        <v>0</v>
      </c>
      <c r="M118" s="30">
        <f t="shared" si="132"/>
        <v>0</v>
      </c>
      <c r="N118" s="30">
        <f t="shared" si="132"/>
        <v>0</v>
      </c>
      <c r="O118" s="30">
        <f t="shared" si="132"/>
        <v>0</v>
      </c>
      <c r="P118" s="30">
        <f t="shared" si="132"/>
        <v>0</v>
      </c>
      <c r="Q118" s="30">
        <f t="shared" si="132"/>
        <v>0</v>
      </c>
      <c r="R118" s="30">
        <f t="shared" si="132"/>
        <v>0</v>
      </c>
      <c r="S118" s="30">
        <f t="shared" si="132"/>
        <v>0</v>
      </c>
      <c r="T118" s="30">
        <f t="shared" si="132"/>
        <v>0</v>
      </c>
      <c r="U118" s="30">
        <f t="shared" si="132"/>
        <v>0</v>
      </c>
      <c r="V118" s="30">
        <f t="shared" si="132"/>
        <v>0</v>
      </c>
      <c r="W118" s="30">
        <f t="shared" si="132"/>
        <v>0</v>
      </c>
      <c r="X118" s="30">
        <f t="shared" si="132"/>
        <v>0</v>
      </c>
      <c r="Y118" s="30">
        <f t="shared" si="132"/>
        <v>0</v>
      </c>
      <c r="Z118" s="30">
        <f t="shared" si="132"/>
        <v>0</v>
      </c>
      <c r="AA118" s="30">
        <f t="shared" si="132"/>
        <v>0</v>
      </c>
      <c r="AB118" s="30">
        <f t="shared" si="132"/>
        <v>0</v>
      </c>
      <c r="AC118" s="30">
        <f t="shared" si="132"/>
        <v>0</v>
      </c>
      <c r="AD118" s="30">
        <f t="shared" si="132"/>
        <v>0</v>
      </c>
      <c r="AE118" s="30">
        <f t="shared" si="132"/>
        <v>0</v>
      </c>
      <c r="AF118" s="30">
        <f t="shared" si="132"/>
        <v>0</v>
      </c>
      <c r="AG118" s="30">
        <f t="shared" si="132"/>
        <v>0</v>
      </c>
      <c r="AH118" s="30">
        <f t="shared" si="132"/>
        <v>0</v>
      </c>
      <c r="AI118" s="30">
        <f t="shared" si="132"/>
        <v>0</v>
      </c>
      <c r="AJ118" s="30">
        <f t="shared" si="132"/>
        <v>0</v>
      </c>
      <c r="AK118" s="30">
        <f t="shared" si="132"/>
        <v>0</v>
      </c>
      <c r="AL118" s="30">
        <f t="shared" si="132"/>
        <v>0</v>
      </c>
      <c r="AM118" s="30">
        <f t="shared" si="132"/>
        <v>0</v>
      </c>
      <c r="AN118" s="30">
        <f t="shared" si="132"/>
        <v>0</v>
      </c>
      <c r="AO118" s="30">
        <f t="shared" si="132"/>
        <v>0</v>
      </c>
      <c r="AP118" s="30">
        <f t="shared" si="132"/>
        <v>0</v>
      </c>
      <c r="AQ118" s="30">
        <f t="shared" si="132"/>
        <v>0</v>
      </c>
      <c r="AR118" s="30">
        <f t="shared" si="132"/>
        <v>0</v>
      </c>
      <c r="AS118" s="30">
        <f t="shared" si="132"/>
        <v>0</v>
      </c>
      <c r="AT118" s="30">
        <f t="shared" si="132"/>
        <v>0</v>
      </c>
      <c r="AU118" s="30">
        <f t="shared" si="132"/>
        <v>0</v>
      </c>
      <c r="AV118" s="30">
        <f t="shared" si="132"/>
        <v>0</v>
      </c>
      <c r="AW118" s="30">
        <f t="shared" si="132"/>
        <v>0</v>
      </c>
      <c r="AX118" s="30">
        <f t="shared" si="132"/>
        <v>0</v>
      </c>
      <c r="AY118" s="30">
        <f t="shared" si="132"/>
        <v>0</v>
      </c>
      <c r="AZ118" s="30">
        <f t="shared" si="132"/>
        <v>0</v>
      </c>
      <c r="BA118" s="30">
        <f t="shared" si="132"/>
        <v>0</v>
      </c>
      <c r="BB118" s="30">
        <f t="shared" si="132"/>
        <v>0</v>
      </c>
      <c r="BC118" s="30">
        <f t="shared" si="132"/>
        <v>0</v>
      </c>
      <c r="BD118" s="30">
        <f t="shared" si="132"/>
        <v>0</v>
      </c>
      <c r="BE118" s="30">
        <f t="shared" si="132"/>
        <v>0</v>
      </c>
      <c r="BF118" s="30">
        <f t="shared" si="132"/>
        <v>0</v>
      </c>
      <c r="BG118" s="30">
        <f t="shared" si="132"/>
        <v>0</v>
      </c>
      <c r="BH118" s="30">
        <f t="shared" si="132"/>
        <v>0</v>
      </c>
      <c r="BI118" s="30">
        <f t="shared" si="132"/>
        <v>0</v>
      </c>
      <c r="BJ118" s="30">
        <f t="shared" si="132"/>
        <v>0</v>
      </c>
      <c r="BK118" s="30">
        <f t="shared" si="132"/>
        <v>0</v>
      </c>
      <c r="BL118" s="30">
        <f t="shared" si="132"/>
        <v>0</v>
      </c>
      <c r="BM118" s="30">
        <f t="shared" si="132"/>
        <v>0</v>
      </c>
      <c r="BN118" s="30">
        <f t="shared" si="132"/>
        <v>0</v>
      </c>
      <c r="BO118" s="30">
        <f t="shared" si="132"/>
        <v>0</v>
      </c>
      <c r="BP118" s="30">
        <f t="shared" si="132"/>
        <v>0</v>
      </c>
      <c r="BQ118" s="62">
        <f t="shared" si="132"/>
        <v>0</v>
      </c>
    </row>
    <row r="119" spans="2:69" ht="14.5" customHeight="1" x14ac:dyDescent="0.35">
      <c r="B119" s="52"/>
      <c r="C119"/>
      <c r="D119" t="s">
        <v>211</v>
      </c>
      <c r="E119" s="85"/>
      <c r="F119" s="110" t="s">
        <v>259</v>
      </c>
      <c r="G119" s="24"/>
      <c r="H119" s="30">
        <f t="shared" ref="H119:H120" si="133">SUM(J119:BQ119)</f>
        <v>0</v>
      </c>
      <c r="I11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63"/>
    </row>
    <row r="120" spans="2:69" ht="14.5" customHeight="1" x14ac:dyDescent="0.35">
      <c r="B120" s="52"/>
      <c r="C120"/>
      <c r="D120" t="s">
        <v>212</v>
      </c>
      <c r="E120" s="85"/>
      <c r="F120" s="110" t="s">
        <v>208</v>
      </c>
      <c r="G120" s="24"/>
      <c r="H120" s="30">
        <f t="shared" si="133"/>
        <v>0</v>
      </c>
      <c r="I120"/>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63"/>
    </row>
    <row r="121" spans="2:69" ht="14.5" customHeight="1" x14ac:dyDescent="0.35">
      <c r="B121" s="52"/>
      <c r="C121"/>
      <c r="D121" t="s">
        <v>261</v>
      </c>
      <c r="E121" s="85"/>
      <c r="F121" s="110" t="s">
        <v>260</v>
      </c>
      <c r="G121" s="24"/>
      <c r="H121" s="30">
        <f t="shared" si="111"/>
        <v>0</v>
      </c>
      <c r="I121"/>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63"/>
    </row>
    <row r="122" spans="2:69" ht="14.5" customHeight="1" x14ac:dyDescent="0.35">
      <c r="B122" s="52"/>
      <c r="C122"/>
      <c r="D122" t="s">
        <v>213</v>
      </c>
      <c r="E122" s="85"/>
      <c r="F122" s="110" t="s">
        <v>208</v>
      </c>
      <c r="G122" s="24"/>
      <c r="H122" s="30">
        <f t="shared" si="111"/>
        <v>0</v>
      </c>
      <c r="I122"/>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63"/>
    </row>
    <row r="123" spans="2:69" ht="14.5" customHeight="1" x14ac:dyDescent="0.35">
      <c r="B123" s="52"/>
      <c r="C123"/>
      <c r="D123" t="s">
        <v>214</v>
      </c>
      <c r="E123" s="85"/>
      <c r="F123" s="110" t="s">
        <v>208</v>
      </c>
      <c r="G123" s="24"/>
      <c r="H123" s="30">
        <f t="shared" ref="H123" si="134">SUM(J123:BQ123)</f>
        <v>0</v>
      </c>
      <c r="I123"/>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63"/>
    </row>
    <row r="124" spans="2:69" ht="14.5" customHeight="1" x14ac:dyDescent="0.35">
      <c r="B124" s="52"/>
      <c r="C124"/>
      <c r="D124" t="s">
        <v>215</v>
      </c>
      <c r="E124" s="85"/>
      <c r="F124" s="110" t="s">
        <v>208</v>
      </c>
      <c r="G124" s="24"/>
      <c r="H124" s="30">
        <f t="shared" si="111"/>
        <v>0</v>
      </c>
      <c r="I124"/>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63"/>
    </row>
    <row r="125" spans="2:69" ht="14.5" customHeight="1" x14ac:dyDescent="0.35">
      <c r="B125" s="52"/>
      <c r="C125"/>
      <c r="D125" t="s">
        <v>216</v>
      </c>
      <c r="E125" s="85"/>
      <c r="F125" s="110" t="s">
        <v>208</v>
      </c>
      <c r="G125" s="24"/>
      <c r="H125" s="30">
        <f t="shared" si="111"/>
        <v>0</v>
      </c>
      <c r="I125"/>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63"/>
    </row>
    <row r="126" spans="2:69" ht="15" customHeight="1" thickBot="1" x14ac:dyDescent="0.4">
      <c r="B126" s="52"/>
      <c r="C126"/>
      <c r="D126" s="33" t="s">
        <v>66</v>
      </c>
      <c r="E126"/>
      <c r="F126"/>
      <c r="G126"/>
      <c r="H126" s="29">
        <f>SUM(J126:BQ126)</f>
        <v>0</v>
      </c>
      <c r="I126"/>
      <c r="J126" s="29">
        <f t="shared" ref="J126:AO126" si="135">SUM(J109:J125)</f>
        <v>0</v>
      </c>
      <c r="K126" s="29">
        <f t="shared" si="135"/>
        <v>0</v>
      </c>
      <c r="L126" s="29">
        <f t="shared" si="135"/>
        <v>0</v>
      </c>
      <c r="M126" s="29">
        <f t="shared" si="135"/>
        <v>0</v>
      </c>
      <c r="N126" s="29">
        <f t="shared" si="135"/>
        <v>0</v>
      </c>
      <c r="O126" s="29">
        <f t="shared" si="135"/>
        <v>0</v>
      </c>
      <c r="P126" s="29">
        <f t="shared" si="135"/>
        <v>0</v>
      </c>
      <c r="Q126" s="29">
        <f t="shared" si="135"/>
        <v>0</v>
      </c>
      <c r="R126" s="29">
        <f t="shared" si="135"/>
        <v>0</v>
      </c>
      <c r="S126" s="29">
        <f t="shared" si="135"/>
        <v>0</v>
      </c>
      <c r="T126" s="29">
        <f t="shared" si="135"/>
        <v>0</v>
      </c>
      <c r="U126" s="29">
        <f t="shared" si="135"/>
        <v>0</v>
      </c>
      <c r="V126" s="29">
        <f t="shared" si="135"/>
        <v>0</v>
      </c>
      <c r="W126" s="29">
        <f t="shared" si="135"/>
        <v>0</v>
      </c>
      <c r="X126" s="29">
        <f t="shared" si="135"/>
        <v>0</v>
      </c>
      <c r="Y126" s="29">
        <f t="shared" si="135"/>
        <v>0</v>
      </c>
      <c r="Z126" s="29">
        <f t="shared" si="135"/>
        <v>0</v>
      </c>
      <c r="AA126" s="29">
        <f t="shared" si="135"/>
        <v>0</v>
      </c>
      <c r="AB126" s="29">
        <f t="shared" si="135"/>
        <v>0</v>
      </c>
      <c r="AC126" s="29">
        <f t="shared" si="135"/>
        <v>0</v>
      </c>
      <c r="AD126" s="29">
        <f t="shared" si="135"/>
        <v>0</v>
      </c>
      <c r="AE126" s="29">
        <f t="shared" si="135"/>
        <v>0</v>
      </c>
      <c r="AF126" s="29">
        <f t="shared" si="135"/>
        <v>0</v>
      </c>
      <c r="AG126" s="29">
        <f t="shared" si="135"/>
        <v>0</v>
      </c>
      <c r="AH126" s="29">
        <f t="shared" si="135"/>
        <v>0</v>
      </c>
      <c r="AI126" s="29">
        <f t="shared" si="135"/>
        <v>0</v>
      </c>
      <c r="AJ126" s="29">
        <f t="shared" si="135"/>
        <v>0</v>
      </c>
      <c r="AK126" s="29">
        <f t="shared" si="135"/>
        <v>0</v>
      </c>
      <c r="AL126" s="29">
        <f t="shared" si="135"/>
        <v>0</v>
      </c>
      <c r="AM126" s="29">
        <f t="shared" si="135"/>
        <v>0</v>
      </c>
      <c r="AN126" s="29">
        <f t="shared" si="135"/>
        <v>0</v>
      </c>
      <c r="AO126" s="29">
        <f t="shared" si="135"/>
        <v>0</v>
      </c>
      <c r="AP126" s="29">
        <f t="shared" ref="AP126:BQ126" si="136">SUM(AP109:AP125)</f>
        <v>0</v>
      </c>
      <c r="AQ126" s="29">
        <f t="shared" si="136"/>
        <v>0</v>
      </c>
      <c r="AR126" s="29">
        <f t="shared" si="136"/>
        <v>0</v>
      </c>
      <c r="AS126" s="29">
        <f t="shared" si="136"/>
        <v>0</v>
      </c>
      <c r="AT126" s="29">
        <f t="shared" si="136"/>
        <v>0</v>
      </c>
      <c r="AU126" s="29">
        <f t="shared" si="136"/>
        <v>0</v>
      </c>
      <c r="AV126" s="29">
        <f t="shared" si="136"/>
        <v>0</v>
      </c>
      <c r="AW126" s="29">
        <f t="shared" si="136"/>
        <v>0</v>
      </c>
      <c r="AX126" s="29">
        <f t="shared" si="136"/>
        <v>0</v>
      </c>
      <c r="AY126" s="29">
        <f t="shared" si="136"/>
        <v>0</v>
      </c>
      <c r="AZ126" s="29">
        <f t="shared" si="136"/>
        <v>0</v>
      </c>
      <c r="BA126" s="29">
        <f t="shared" si="136"/>
        <v>0</v>
      </c>
      <c r="BB126" s="29">
        <f t="shared" si="136"/>
        <v>0</v>
      </c>
      <c r="BC126" s="29">
        <f t="shared" si="136"/>
        <v>0</v>
      </c>
      <c r="BD126" s="29">
        <f t="shared" si="136"/>
        <v>0</v>
      </c>
      <c r="BE126" s="29">
        <f t="shared" si="136"/>
        <v>0</v>
      </c>
      <c r="BF126" s="29">
        <f t="shared" si="136"/>
        <v>0</v>
      </c>
      <c r="BG126" s="29">
        <f t="shared" si="136"/>
        <v>0</v>
      </c>
      <c r="BH126" s="29">
        <f t="shared" si="136"/>
        <v>0</v>
      </c>
      <c r="BI126" s="29">
        <f t="shared" si="136"/>
        <v>0</v>
      </c>
      <c r="BJ126" s="29">
        <f t="shared" si="136"/>
        <v>0</v>
      </c>
      <c r="BK126" s="29">
        <f t="shared" si="136"/>
        <v>0</v>
      </c>
      <c r="BL126" s="29">
        <f t="shared" si="136"/>
        <v>0</v>
      </c>
      <c r="BM126" s="29">
        <f t="shared" si="136"/>
        <v>0</v>
      </c>
      <c r="BN126" s="29">
        <f t="shared" si="136"/>
        <v>0</v>
      </c>
      <c r="BO126" s="29">
        <f t="shared" si="136"/>
        <v>0</v>
      </c>
      <c r="BP126" s="29">
        <f t="shared" si="136"/>
        <v>0</v>
      </c>
      <c r="BQ126" s="64">
        <f t="shared" si="136"/>
        <v>0</v>
      </c>
    </row>
    <row r="127" spans="2:69" s="4" customFormat="1" ht="5.9" customHeight="1" thickTop="1" x14ac:dyDescent="0.15">
      <c r="B127" s="55"/>
      <c r="C127" s="35"/>
      <c r="D127" s="31"/>
      <c r="E127" s="35"/>
      <c r="F127" s="35"/>
      <c r="G127" s="35"/>
      <c r="H127" s="32"/>
      <c r="I127" s="35"/>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65"/>
    </row>
    <row r="128" spans="2:69" ht="14.5" customHeight="1" x14ac:dyDescent="0.35">
      <c r="B128" s="52"/>
      <c r="C128" s="33" t="s">
        <v>67</v>
      </c>
      <c r="D128"/>
      <c r="E128"/>
      <c r="F128" s="110"/>
      <c r="G128" s="25"/>
      <c r="H128" s="30">
        <f>SUM(J128:BQ128)</f>
        <v>0</v>
      </c>
      <c r="I128"/>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8"/>
    </row>
    <row r="129" spans="2:69" s="4" customFormat="1" ht="5.5" customHeight="1" x14ac:dyDescent="0.15">
      <c r="B129" s="55"/>
      <c r="C129" s="35"/>
      <c r="D129" s="31"/>
      <c r="E129" s="35"/>
      <c r="F129" s="35"/>
      <c r="G129" s="35"/>
      <c r="H129" s="32"/>
      <c r="I129" s="35"/>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65"/>
    </row>
    <row r="130" spans="2:69" ht="15" thickBot="1" x14ac:dyDescent="0.4">
      <c r="B130" s="52"/>
      <c r="C130" s="33" t="s">
        <v>160</v>
      </c>
      <c r="D130"/>
      <c r="E130"/>
      <c r="F130"/>
      <c r="G130"/>
      <c r="H130" s="66">
        <f>SUM(J130:BQ130)</f>
        <v>0</v>
      </c>
      <c r="I130"/>
      <c r="J130" s="34">
        <f>SUM(J95,J106,J104,J126,J128)</f>
        <v>0</v>
      </c>
      <c r="K130" s="34">
        <f>SUM(K95,K106,K104,K126,K128)</f>
        <v>0</v>
      </c>
      <c r="L130" s="34">
        <f t="shared" ref="L130:AQ130" si="137">SUM(L95,L104,L106,L126,L128)</f>
        <v>0</v>
      </c>
      <c r="M130" s="34">
        <f t="shared" si="137"/>
        <v>0</v>
      </c>
      <c r="N130" s="34">
        <f t="shared" si="137"/>
        <v>0</v>
      </c>
      <c r="O130" s="34">
        <f t="shared" si="137"/>
        <v>0</v>
      </c>
      <c r="P130" s="34">
        <f t="shared" si="137"/>
        <v>0</v>
      </c>
      <c r="Q130" s="34">
        <f t="shared" si="137"/>
        <v>0</v>
      </c>
      <c r="R130" s="34">
        <f t="shared" si="137"/>
        <v>0</v>
      </c>
      <c r="S130" s="34">
        <f t="shared" si="137"/>
        <v>0</v>
      </c>
      <c r="T130" s="34">
        <f t="shared" si="137"/>
        <v>0</v>
      </c>
      <c r="U130" s="34">
        <f t="shared" si="137"/>
        <v>0</v>
      </c>
      <c r="V130" s="34">
        <f t="shared" si="137"/>
        <v>0</v>
      </c>
      <c r="W130" s="34">
        <f t="shared" si="137"/>
        <v>0</v>
      </c>
      <c r="X130" s="34">
        <f t="shared" si="137"/>
        <v>0</v>
      </c>
      <c r="Y130" s="34">
        <f t="shared" si="137"/>
        <v>0</v>
      </c>
      <c r="Z130" s="34">
        <f t="shared" si="137"/>
        <v>0</v>
      </c>
      <c r="AA130" s="34">
        <f t="shared" si="137"/>
        <v>0</v>
      </c>
      <c r="AB130" s="34">
        <f t="shared" si="137"/>
        <v>0</v>
      </c>
      <c r="AC130" s="34">
        <f t="shared" si="137"/>
        <v>0</v>
      </c>
      <c r="AD130" s="34">
        <f t="shared" si="137"/>
        <v>0</v>
      </c>
      <c r="AE130" s="34">
        <f t="shared" si="137"/>
        <v>0</v>
      </c>
      <c r="AF130" s="34">
        <f t="shared" si="137"/>
        <v>0</v>
      </c>
      <c r="AG130" s="34">
        <f t="shared" si="137"/>
        <v>0</v>
      </c>
      <c r="AH130" s="34">
        <f t="shared" si="137"/>
        <v>0</v>
      </c>
      <c r="AI130" s="34">
        <f t="shared" si="137"/>
        <v>0</v>
      </c>
      <c r="AJ130" s="34">
        <f t="shared" si="137"/>
        <v>0</v>
      </c>
      <c r="AK130" s="34">
        <f t="shared" si="137"/>
        <v>0</v>
      </c>
      <c r="AL130" s="34">
        <f t="shared" si="137"/>
        <v>0</v>
      </c>
      <c r="AM130" s="34">
        <f t="shared" si="137"/>
        <v>0</v>
      </c>
      <c r="AN130" s="34">
        <f t="shared" si="137"/>
        <v>0</v>
      </c>
      <c r="AO130" s="34">
        <f t="shared" si="137"/>
        <v>0</v>
      </c>
      <c r="AP130" s="34">
        <f t="shared" si="137"/>
        <v>0</v>
      </c>
      <c r="AQ130" s="34">
        <f t="shared" si="137"/>
        <v>0</v>
      </c>
      <c r="AR130" s="34">
        <f t="shared" ref="AR130:BQ130" si="138">SUM(AR95,AR104,AR106,AR126,AR128)</f>
        <v>0</v>
      </c>
      <c r="AS130" s="34">
        <f t="shared" si="138"/>
        <v>0</v>
      </c>
      <c r="AT130" s="34">
        <f t="shared" si="138"/>
        <v>0</v>
      </c>
      <c r="AU130" s="34">
        <f t="shared" si="138"/>
        <v>0</v>
      </c>
      <c r="AV130" s="34">
        <f t="shared" si="138"/>
        <v>0</v>
      </c>
      <c r="AW130" s="34">
        <f t="shared" si="138"/>
        <v>0</v>
      </c>
      <c r="AX130" s="34">
        <f t="shared" si="138"/>
        <v>0</v>
      </c>
      <c r="AY130" s="34">
        <f t="shared" si="138"/>
        <v>0</v>
      </c>
      <c r="AZ130" s="34">
        <f t="shared" si="138"/>
        <v>0</v>
      </c>
      <c r="BA130" s="34">
        <f t="shared" si="138"/>
        <v>0</v>
      </c>
      <c r="BB130" s="34">
        <f t="shared" si="138"/>
        <v>0</v>
      </c>
      <c r="BC130" s="34">
        <f t="shared" si="138"/>
        <v>0</v>
      </c>
      <c r="BD130" s="34">
        <f t="shared" si="138"/>
        <v>0</v>
      </c>
      <c r="BE130" s="34">
        <f t="shared" si="138"/>
        <v>0</v>
      </c>
      <c r="BF130" s="34">
        <f t="shared" si="138"/>
        <v>0</v>
      </c>
      <c r="BG130" s="34">
        <f t="shared" si="138"/>
        <v>0</v>
      </c>
      <c r="BH130" s="34">
        <f t="shared" si="138"/>
        <v>0</v>
      </c>
      <c r="BI130" s="34">
        <f t="shared" si="138"/>
        <v>0</v>
      </c>
      <c r="BJ130" s="34">
        <f t="shared" si="138"/>
        <v>0</v>
      </c>
      <c r="BK130" s="34">
        <f t="shared" si="138"/>
        <v>0</v>
      </c>
      <c r="BL130" s="34">
        <f t="shared" si="138"/>
        <v>0</v>
      </c>
      <c r="BM130" s="34">
        <f t="shared" si="138"/>
        <v>0</v>
      </c>
      <c r="BN130" s="34">
        <f t="shared" si="138"/>
        <v>0</v>
      </c>
      <c r="BO130" s="34">
        <f t="shared" si="138"/>
        <v>0</v>
      </c>
      <c r="BP130" s="34">
        <f t="shared" si="138"/>
        <v>0</v>
      </c>
      <c r="BQ130" s="67">
        <f t="shared" si="138"/>
        <v>0</v>
      </c>
    </row>
    <row r="131" spans="2:69" s="4" customFormat="1" ht="6" customHeight="1" thickTop="1" x14ac:dyDescent="0.15">
      <c r="B131" s="55"/>
      <c r="C131" s="35"/>
      <c r="D131" s="35"/>
      <c r="E131" s="35"/>
      <c r="F131" s="35"/>
      <c r="G131" s="35"/>
      <c r="H131" s="32"/>
      <c r="I131" s="35"/>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65"/>
    </row>
    <row r="132" spans="2:69" x14ac:dyDescent="0.35">
      <c r="B132" s="52"/>
      <c r="C132" s="33" t="s">
        <v>68</v>
      </c>
      <c r="D132"/>
      <c r="E132"/>
      <c r="F132"/>
      <c r="G132"/>
      <c r="H132" s="30"/>
      <c r="I132"/>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62"/>
    </row>
    <row r="133" spans="2:69" x14ac:dyDescent="0.35">
      <c r="B133" s="52"/>
      <c r="C133"/>
      <c r="D133" t="s">
        <v>69</v>
      </c>
      <c r="E133" s="89"/>
      <c r="F133" s="110" t="s">
        <v>209</v>
      </c>
      <c r="G133" s="89"/>
      <c r="H133" s="30">
        <f t="shared" ref="H133:H136" si="139">SUM(J133:BQ133)</f>
        <v>0</v>
      </c>
      <c r="I133"/>
      <c r="J133" s="86"/>
      <c r="K133" s="86"/>
      <c r="L133" s="86"/>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62"/>
    </row>
    <row r="134" spans="2:69" x14ac:dyDescent="0.35">
      <c r="B134" s="52"/>
      <c r="C134"/>
      <c r="D134" t="s">
        <v>70</v>
      </c>
      <c r="E134" s="89"/>
      <c r="F134" s="110" t="s">
        <v>208</v>
      </c>
      <c r="G134" s="89"/>
      <c r="H134" s="30">
        <f t="shared" si="139"/>
        <v>0</v>
      </c>
      <c r="I134"/>
      <c r="J134" s="86"/>
      <c r="K134" s="86"/>
      <c r="L134" s="86"/>
      <c r="M134" s="86"/>
      <c r="N134" s="86"/>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62"/>
    </row>
    <row r="135" spans="2:69" x14ac:dyDescent="0.35">
      <c r="B135" s="52"/>
      <c r="C135"/>
      <c r="D135" t="s">
        <v>71</v>
      </c>
      <c r="E135" s="89"/>
      <c r="F135" s="110" t="s">
        <v>208</v>
      </c>
      <c r="G135" s="89"/>
      <c r="H135" s="30">
        <f t="shared" si="139"/>
        <v>0</v>
      </c>
      <c r="I135"/>
      <c r="J135" s="86"/>
      <c r="K135" s="86"/>
      <c r="L135" s="86"/>
      <c r="M135" s="86"/>
      <c r="N135" s="86"/>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62"/>
    </row>
    <row r="136" spans="2:69" ht="15" thickBot="1" x14ac:dyDescent="0.4">
      <c r="B136" s="52"/>
      <c r="C136"/>
      <c r="D136" s="28" t="s">
        <v>72</v>
      </c>
      <c r="E136"/>
      <c r="F136"/>
      <c r="G136"/>
      <c r="H136" s="29">
        <f t="shared" si="139"/>
        <v>0</v>
      </c>
      <c r="I136"/>
      <c r="J136" s="29">
        <f>SUM(J133:J135)</f>
        <v>0</v>
      </c>
      <c r="K136" s="29">
        <f>SUM(K133:K135)</f>
        <v>0</v>
      </c>
      <c r="L136" s="29">
        <f>SUM(L133:L135)</f>
        <v>0</v>
      </c>
      <c r="M136" s="29">
        <f t="shared" ref="M136:N136" si="140">SUM(M133:M135)</f>
        <v>0</v>
      </c>
      <c r="N136" s="29">
        <f t="shared" si="140"/>
        <v>0</v>
      </c>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62"/>
    </row>
    <row r="137" spans="2:69" s="4" customFormat="1" ht="6" customHeight="1" thickTop="1" x14ac:dyDescent="0.15">
      <c r="B137" s="55"/>
      <c r="C137" s="35"/>
      <c r="D137" s="31"/>
      <c r="E137" s="35"/>
      <c r="F137" s="35"/>
      <c r="G137" s="35"/>
      <c r="H137" s="32"/>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56"/>
    </row>
    <row r="138" spans="2:69" s="5" customFormat="1" ht="35.9" customHeight="1" x14ac:dyDescent="0.35">
      <c r="B138" s="68"/>
      <c r="C138" s="36"/>
      <c r="D138" s="36" t="s">
        <v>73</v>
      </c>
      <c r="E138" s="36"/>
      <c r="F138" s="36"/>
      <c r="G138" s="36"/>
      <c r="H138" s="69"/>
      <c r="I138" s="36"/>
      <c r="J138" s="37" t="str">
        <f t="shared" ref="J138:AO138" si="141">IF(J104=0, "Not construction period", IF(ABS(J136)=ABS(J104), "OK", "Error"))</f>
        <v>Not construction period</v>
      </c>
      <c r="K138" s="37" t="str">
        <f t="shared" si="141"/>
        <v>Not construction period</v>
      </c>
      <c r="L138" s="37" t="str">
        <f t="shared" si="141"/>
        <v>Not construction period</v>
      </c>
      <c r="M138" s="37" t="str">
        <f t="shared" si="141"/>
        <v>Not construction period</v>
      </c>
      <c r="N138" s="37" t="str">
        <f t="shared" si="141"/>
        <v>Not construction period</v>
      </c>
      <c r="O138" s="37" t="str">
        <f t="shared" si="141"/>
        <v>Not construction period</v>
      </c>
      <c r="P138" s="37" t="str">
        <f t="shared" si="141"/>
        <v>Not construction period</v>
      </c>
      <c r="Q138" s="37" t="str">
        <f t="shared" si="141"/>
        <v>Not construction period</v>
      </c>
      <c r="R138" s="37" t="str">
        <f t="shared" si="141"/>
        <v>Not construction period</v>
      </c>
      <c r="S138" s="37" t="str">
        <f t="shared" si="141"/>
        <v>Not construction period</v>
      </c>
      <c r="T138" s="37" t="str">
        <f t="shared" si="141"/>
        <v>Not construction period</v>
      </c>
      <c r="U138" s="37" t="str">
        <f t="shared" si="141"/>
        <v>Not construction period</v>
      </c>
      <c r="V138" s="37" t="str">
        <f t="shared" si="141"/>
        <v>Not construction period</v>
      </c>
      <c r="W138" s="37" t="str">
        <f t="shared" si="141"/>
        <v>Not construction period</v>
      </c>
      <c r="X138" s="37" t="str">
        <f t="shared" si="141"/>
        <v>Not construction period</v>
      </c>
      <c r="Y138" s="37" t="str">
        <f t="shared" si="141"/>
        <v>Not construction period</v>
      </c>
      <c r="Z138" s="37" t="str">
        <f t="shared" si="141"/>
        <v>Not construction period</v>
      </c>
      <c r="AA138" s="37" t="str">
        <f t="shared" si="141"/>
        <v>Not construction period</v>
      </c>
      <c r="AB138" s="37" t="str">
        <f t="shared" si="141"/>
        <v>Not construction period</v>
      </c>
      <c r="AC138" s="37" t="str">
        <f t="shared" si="141"/>
        <v>Not construction period</v>
      </c>
      <c r="AD138" s="37" t="str">
        <f t="shared" si="141"/>
        <v>Not construction period</v>
      </c>
      <c r="AE138" s="37" t="str">
        <f t="shared" si="141"/>
        <v>Not construction period</v>
      </c>
      <c r="AF138" s="37" t="str">
        <f t="shared" si="141"/>
        <v>Not construction period</v>
      </c>
      <c r="AG138" s="37" t="str">
        <f t="shared" si="141"/>
        <v>Not construction period</v>
      </c>
      <c r="AH138" s="37" t="str">
        <f t="shared" si="141"/>
        <v>Not construction period</v>
      </c>
      <c r="AI138" s="37" t="str">
        <f t="shared" si="141"/>
        <v>Not construction period</v>
      </c>
      <c r="AJ138" s="37" t="str">
        <f t="shared" si="141"/>
        <v>Not construction period</v>
      </c>
      <c r="AK138" s="37" t="str">
        <f t="shared" si="141"/>
        <v>Not construction period</v>
      </c>
      <c r="AL138" s="37" t="str">
        <f t="shared" si="141"/>
        <v>Not construction period</v>
      </c>
      <c r="AM138" s="37" t="str">
        <f t="shared" si="141"/>
        <v>Not construction period</v>
      </c>
      <c r="AN138" s="37" t="str">
        <f t="shared" si="141"/>
        <v>Not construction period</v>
      </c>
      <c r="AO138" s="37" t="str">
        <f t="shared" si="141"/>
        <v>Not construction period</v>
      </c>
      <c r="AP138" s="37" t="str">
        <f t="shared" ref="AP138:BQ138" si="142">IF(AP104=0, "Not construction period", IF(ABS(AP136)=ABS(AP104), "OK", "Error"))</f>
        <v>Not construction period</v>
      </c>
      <c r="AQ138" s="37" t="str">
        <f t="shared" si="142"/>
        <v>Not construction period</v>
      </c>
      <c r="AR138" s="37" t="str">
        <f t="shared" si="142"/>
        <v>Not construction period</v>
      </c>
      <c r="AS138" s="37" t="str">
        <f t="shared" si="142"/>
        <v>Not construction period</v>
      </c>
      <c r="AT138" s="37" t="str">
        <f t="shared" si="142"/>
        <v>Not construction period</v>
      </c>
      <c r="AU138" s="37" t="str">
        <f t="shared" si="142"/>
        <v>Not construction period</v>
      </c>
      <c r="AV138" s="37" t="str">
        <f t="shared" si="142"/>
        <v>Not construction period</v>
      </c>
      <c r="AW138" s="37" t="str">
        <f t="shared" si="142"/>
        <v>Not construction period</v>
      </c>
      <c r="AX138" s="37" t="str">
        <f t="shared" si="142"/>
        <v>Not construction period</v>
      </c>
      <c r="AY138" s="37" t="str">
        <f t="shared" si="142"/>
        <v>Not construction period</v>
      </c>
      <c r="AZ138" s="37" t="str">
        <f t="shared" si="142"/>
        <v>Not construction period</v>
      </c>
      <c r="BA138" s="37" t="str">
        <f t="shared" si="142"/>
        <v>Not construction period</v>
      </c>
      <c r="BB138" s="37" t="str">
        <f t="shared" si="142"/>
        <v>Not construction period</v>
      </c>
      <c r="BC138" s="37" t="str">
        <f t="shared" si="142"/>
        <v>Not construction period</v>
      </c>
      <c r="BD138" s="37" t="str">
        <f t="shared" si="142"/>
        <v>Not construction period</v>
      </c>
      <c r="BE138" s="37" t="str">
        <f t="shared" si="142"/>
        <v>Not construction period</v>
      </c>
      <c r="BF138" s="37" t="str">
        <f t="shared" si="142"/>
        <v>Not construction period</v>
      </c>
      <c r="BG138" s="37" t="str">
        <f t="shared" si="142"/>
        <v>Not construction period</v>
      </c>
      <c r="BH138" s="37" t="str">
        <f t="shared" si="142"/>
        <v>Not construction period</v>
      </c>
      <c r="BI138" s="37" t="str">
        <f t="shared" si="142"/>
        <v>Not construction period</v>
      </c>
      <c r="BJ138" s="37" t="str">
        <f t="shared" si="142"/>
        <v>Not construction period</v>
      </c>
      <c r="BK138" s="37" t="str">
        <f t="shared" si="142"/>
        <v>Not construction period</v>
      </c>
      <c r="BL138" s="37" t="str">
        <f t="shared" si="142"/>
        <v>Not construction period</v>
      </c>
      <c r="BM138" s="37" t="str">
        <f t="shared" si="142"/>
        <v>Not construction period</v>
      </c>
      <c r="BN138" s="37" t="str">
        <f t="shared" si="142"/>
        <v>Not construction period</v>
      </c>
      <c r="BO138" s="37" t="str">
        <f t="shared" si="142"/>
        <v>Not construction period</v>
      </c>
      <c r="BP138" s="37" t="str">
        <f t="shared" si="142"/>
        <v>Not construction period</v>
      </c>
      <c r="BQ138" s="70" t="str">
        <f t="shared" si="142"/>
        <v>Not construction period</v>
      </c>
    </row>
    <row r="139" spans="2:69" s="6" customFormat="1" x14ac:dyDescent="0.35">
      <c r="B139" s="71"/>
      <c r="C139" s="72"/>
      <c r="D139" s="73" t="s">
        <v>74</v>
      </c>
      <c r="E139" s="72"/>
      <c r="F139" s="72"/>
      <c r="G139" s="72"/>
      <c r="H139" s="74"/>
      <c r="I139" s="72"/>
      <c r="J139" s="72">
        <f t="shared" ref="J139:AO139" si="143">IF(SUM(J11:J18)=0, 0, 1)</f>
        <v>0</v>
      </c>
      <c r="K139" s="72">
        <f t="shared" si="143"/>
        <v>0</v>
      </c>
      <c r="L139" s="72">
        <f t="shared" si="143"/>
        <v>0</v>
      </c>
      <c r="M139" s="72">
        <f t="shared" si="143"/>
        <v>0</v>
      </c>
      <c r="N139" s="72">
        <f t="shared" si="143"/>
        <v>0</v>
      </c>
      <c r="O139" s="72">
        <f t="shared" si="143"/>
        <v>0</v>
      </c>
      <c r="P139" s="72">
        <f t="shared" si="143"/>
        <v>0</v>
      </c>
      <c r="Q139" s="72">
        <f t="shared" si="143"/>
        <v>0</v>
      </c>
      <c r="R139" s="72">
        <f t="shared" si="143"/>
        <v>0</v>
      </c>
      <c r="S139" s="72">
        <f t="shared" si="143"/>
        <v>0</v>
      </c>
      <c r="T139" s="72">
        <f t="shared" si="143"/>
        <v>0</v>
      </c>
      <c r="U139" s="72">
        <f t="shared" si="143"/>
        <v>0</v>
      </c>
      <c r="V139" s="72">
        <f t="shared" si="143"/>
        <v>0</v>
      </c>
      <c r="W139" s="72">
        <f t="shared" si="143"/>
        <v>0</v>
      </c>
      <c r="X139" s="72">
        <f t="shared" si="143"/>
        <v>0</v>
      </c>
      <c r="Y139" s="72">
        <f t="shared" si="143"/>
        <v>0</v>
      </c>
      <c r="Z139" s="72">
        <f t="shared" si="143"/>
        <v>0</v>
      </c>
      <c r="AA139" s="72">
        <f t="shared" si="143"/>
        <v>0</v>
      </c>
      <c r="AB139" s="72">
        <f t="shared" si="143"/>
        <v>0</v>
      </c>
      <c r="AC139" s="72">
        <f t="shared" si="143"/>
        <v>0</v>
      </c>
      <c r="AD139" s="72">
        <f t="shared" si="143"/>
        <v>0</v>
      </c>
      <c r="AE139" s="72">
        <f t="shared" si="143"/>
        <v>0</v>
      </c>
      <c r="AF139" s="72">
        <f t="shared" si="143"/>
        <v>0</v>
      </c>
      <c r="AG139" s="72">
        <f t="shared" si="143"/>
        <v>0</v>
      </c>
      <c r="AH139" s="72">
        <f t="shared" si="143"/>
        <v>0</v>
      </c>
      <c r="AI139" s="72">
        <f t="shared" si="143"/>
        <v>0</v>
      </c>
      <c r="AJ139" s="72">
        <f t="shared" si="143"/>
        <v>0</v>
      </c>
      <c r="AK139" s="72">
        <f t="shared" si="143"/>
        <v>0</v>
      </c>
      <c r="AL139" s="72">
        <f t="shared" si="143"/>
        <v>0</v>
      </c>
      <c r="AM139" s="72">
        <f t="shared" si="143"/>
        <v>0</v>
      </c>
      <c r="AN139" s="72">
        <f t="shared" si="143"/>
        <v>0</v>
      </c>
      <c r="AO139" s="72">
        <f t="shared" si="143"/>
        <v>0</v>
      </c>
      <c r="AP139" s="72">
        <f t="shared" ref="AP139:BQ139" si="144">IF(SUM(AP11:AP18)=0, 0, 1)</f>
        <v>0</v>
      </c>
      <c r="AQ139" s="72">
        <f t="shared" si="144"/>
        <v>0</v>
      </c>
      <c r="AR139" s="72">
        <f t="shared" si="144"/>
        <v>0</v>
      </c>
      <c r="AS139" s="72">
        <f t="shared" si="144"/>
        <v>0</v>
      </c>
      <c r="AT139" s="72">
        <f t="shared" si="144"/>
        <v>0</v>
      </c>
      <c r="AU139" s="72">
        <f t="shared" si="144"/>
        <v>0</v>
      </c>
      <c r="AV139" s="72">
        <f t="shared" si="144"/>
        <v>0</v>
      </c>
      <c r="AW139" s="72">
        <f t="shared" si="144"/>
        <v>0</v>
      </c>
      <c r="AX139" s="72">
        <f t="shared" si="144"/>
        <v>0</v>
      </c>
      <c r="AY139" s="72">
        <f t="shared" si="144"/>
        <v>0</v>
      </c>
      <c r="AZ139" s="72">
        <f t="shared" si="144"/>
        <v>0</v>
      </c>
      <c r="BA139" s="72">
        <f t="shared" si="144"/>
        <v>0</v>
      </c>
      <c r="BB139" s="72">
        <f t="shared" si="144"/>
        <v>0</v>
      </c>
      <c r="BC139" s="72">
        <f t="shared" si="144"/>
        <v>0</v>
      </c>
      <c r="BD139" s="72">
        <f t="shared" si="144"/>
        <v>0</v>
      </c>
      <c r="BE139" s="72">
        <f t="shared" si="144"/>
        <v>0</v>
      </c>
      <c r="BF139" s="72">
        <f t="shared" si="144"/>
        <v>0</v>
      </c>
      <c r="BG139" s="72">
        <f t="shared" si="144"/>
        <v>0</v>
      </c>
      <c r="BH139" s="72">
        <f t="shared" si="144"/>
        <v>0</v>
      </c>
      <c r="BI139" s="72">
        <f t="shared" si="144"/>
        <v>0</v>
      </c>
      <c r="BJ139" s="72">
        <f t="shared" si="144"/>
        <v>0</v>
      </c>
      <c r="BK139" s="72">
        <f t="shared" si="144"/>
        <v>0</v>
      </c>
      <c r="BL139" s="72">
        <f t="shared" si="144"/>
        <v>0</v>
      </c>
      <c r="BM139" s="72">
        <f t="shared" si="144"/>
        <v>0</v>
      </c>
      <c r="BN139" s="72">
        <f t="shared" si="144"/>
        <v>0</v>
      </c>
      <c r="BO139" s="72">
        <f t="shared" si="144"/>
        <v>0</v>
      </c>
      <c r="BP139" s="72">
        <f t="shared" si="144"/>
        <v>0</v>
      </c>
      <c r="BQ139" s="11">
        <f t="shared" si="144"/>
        <v>0</v>
      </c>
    </row>
    <row r="140" spans="2:69" s="7" customFormat="1" ht="5.5" customHeight="1" x14ac:dyDescent="0.15">
      <c r="B140" s="75"/>
      <c r="C140" s="76"/>
      <c r="D140" s="76"/>
      <c r="E140" s="76"/>
      <c r="F140" s="76"/>
      <c r="G140" s="76"/>
      <c r="H140" s="77"/>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8"/>
    </row>
    <row r="141" spans="2:69" x14ac:dyDescent="0.35">
      <c r="B141" s="52"/>
      <c r="C141" s="33" t="s">
        <v>75</v>
      </c>
      <c r="D141"/>
      <c r="E141"/>
      <c r="F141" s="110"/>
      <c r="G141"/>
      <c r="H141" s="66">
        <f>SUM(J141:BQ141)</f>
        <v>0</v>
      </c>
      <c r="I141"/>
      <c r="J141" s="8">
        <f>SUM(J130,J136)</f>
        <v>0</v>
      </c>
      <c r="K141" s="8">
        <f t="shared" ref="K141:BQ141" si="145">SUM(K136,K130)</f>
        <v>0</v>
      </c>
      <c r="L141" s="8">
        <f t="shared" si="145"/>
        <v>0</v>
      </c>
      <c r="M141" s="8">
        <f>SUM(M136,M130)</f>
        <v>0</v>
      </c>
      <c r="N141" s="8">
        <f t="shared" si="145"/>
        <v>0</v>
      </c>
      <c r="O141" s="8">
        <f t="shared" si="145"/>
        <v>0</v>
      </c>
      <c r="P141" s="8">
        <f t="shared" si="145"/>
        <v>0</v>
      </c>
      <c r="Q141" s="8">
        <f t="shared" si="145"/>
        <v>0</v>
      </c>
      <c r="R141" s="8">
        <f t="shared" si="145"/>
        <v>0</v>
      </c>
      <c r="S141" s="8">
        <f t="shared" si="145"/>
        <v>0</v>
      </c>
      <c r="T141" s="8">
        <f t="shared" si="145"/>
        <v>0</v>
      </c>
      <c r="U141" s="8">
        <f t="shared" si="145"/>
        <v>0</v>
      </c>
      <c r="V141" s="8">
        <f t="shared" si="145"/>
        <v>0</v>
      </c>
      <c r="W141" s="8">
        <f t="shared" si="145"/>
        <v>0</v>
      </c>
      <c r="X141" s="8">
        <f t="shared" si="145"/>
        <v>0</v>
      </c>
      <c r="Y141" s="8">
        <f t="shared" si="145"/>
        <v>0</v>
      </c>
      <c r="Z141" s="8">
        <f t="shared" si="145"/>
        <v>0</v>
      </c>
      <c r="AA141" s="8">
        <f t="shared" si="145"/>
        <v>0</v>
      </c>
      <c r="AB141" s="8">
        <f t="shared" si="145"/>
        <v>0</v>
      </c>
      <c r="AC141" s="8">
        <f t="shared" si="145"/>
        <v>0</v>
      </c>
      <c r="AD141" s="8">
        <f t="shared" si="145"/>
        <v>0</v>
      </c>
      <c r="AE141" s="8">
        <f t="shared" si="145"/>
        <v>0</v>
      </c>
      <c r="AF141" s="8">
        <f t="shared" si="145"/>
        <v>0</v>
      </c>
      <c r="AG141" s="8">
        <f t="shared" si="145"/>
        <v>0</v>
      </c>
      <c r="AH141" s="8">
        <f t="shared" si="145"/>
        <v>0</v>
      </c>
      <c r="AI141" s="8">
        <f t="shared" si="145"/>
        <v>0</v>
      </c>
      <c r="AJ141" s="8">
        <f t="shared" si="145"/>
        <v>0</v>
      </c>
      <c r="AK141" s="8">
        <f t="shared" si="145"/>
        <v>0</v>
      </c>
      <c r="AL141" s="8">
        <f t="shared" si="145"/>
        <v>0</v>
      </c>
      <c r="AM141" s="8">
        <f t="shared" si="145"/>
        <v>0</v>
      </c>
      <c r="AN141" s="8">
        <f t="shared" si="145"/>
        <v>0</v>
      </c>
      <c r="AO141" s="8">
        <f t="shared" si="145"/>
        <v>0</v>
      </c>
      <c r="AP141" s="8">
        <f t="shared" si="145"/>
        <v>0</v>
      </c>
      <c r="AQ141" s="8">
        <f t="shared" si="145"/>
        <v>0</v>
      </c>
      <c r="AR141" s="8">
        <f t="shared" si="145"/>
        <v>0</v>
      </c>
      <c r="AS141" s="8">
        <f t="shared" si="145"/>
        <v>0</v>
      </c>
      <c r="AT141" s="8">
        <f t="shared" si="145"/>
        <v>0</v>
      </c>
      <c r="AU141" s="8">
        <f t="shared" si="145"/>
        <v>0</v>
      </c>
      <c r="AV141" s="8">
        <f t="shared" si="145"/>
        <v>0</v>
      </c>
      <c r="AW141" s="8">
        <f t="shared" si="145"/>
        <v>0</v>
      </c>
      <c r="AX141" s="8">
        <f t="shared" si="145"/>
        <v>0</v>
      </c>
      <c r="AY141" s="8">
        <f t="shared" si="145"/>
        <v>0</v>
      </c>
      <c r="AZ141" s="8">
        <f t="shared" si="145"/>
        <v>0</v>
      </c>
      <c r="BA141" s="8">
        <f t="shared" si="145"/>
        <v>0</v>
      </c>
      <c r="BB141" s="8">
        <f t="shared" si="145"/>
        <v>0</v>
      </c>
      <c r="BC141" s="8">
        <f t="shared" si="145"/>
        <v>0</v>
      </c>
      <c r="BD141" s="8">
        <f t="shared" si="145"/>
        <v>0</v>
      </c>
      <c r="BE141" s="8">
        <f t="shared" si="145"/>
        <v>0</v>
      </c>
      <c r="BF141" s="8">
        <f t="shared" si="145"/>
        <v>0</v>
      </c>
      <c r="BG141" s="8">
        <f t="shared" si="145"/>
        <v>0</v>
      </c>
      <c r="BH141" s="8">
        <f t="shared" si="145"/>
        <v>0</v>
      </c>
      <c r="BI141" s="8">
        <f t="shared" si="145"/>
        <v>0</v>
      </c>
      <c r="BJ141" s="8">
        <f t="shared" si="145"/>
        <v>0</v>
      </c>
      <c r="BK141" s="8">
        <f t="shared" si="145"/>
        <v>0</v>
      </c>
      <c r="BL141" s="8">
        <f t="shared" si="145"/>
        <v>0</v>
      </c>
      <c r="BM141" s="8">
        <f t="shared" si="145"/>
        <v>0</v>
      </c>
      <c r="BN141" s="8">
        <f t="shared" si="145"/>
        <v>0</v>
      </c>
      <c r="BO141" s="8">
        <f t="shared" si="145"/>
        <v>0</v>
      </c>
      <c r="BP141" s="8">
        <f t="shared" si="145"/>
        <v>0</v>
      </c>
      <c r="BQ141" s="79">
        <f t="shared" si="145"/>
        <v>0</v>
      </c>
    </row>
    <row r="142" spans="2:69" s="4" customFormat="1" ht="4.5" x14ac:dyDescent="0.15">
      <c r="B142" s="55"/>
      <c r="C142" s="35"/>
      <c r="D142" s="35"/>
      <c r="E142" s="35"/>
      <c r="F142" s="35"/>
      <c r="G142" s="35"/>
      <c r="H142" s="32"/>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56"/>
    </row>
    <row r="143" spans="2:69" x14ac:dyDescent="0.35">
      <c r="B143" s="52"/>
      <c r="C143" s="33" t="s">
        <v>76</v>
      </c>
      <c r="D143"/>
      <c r="E143" s="89"/>
      <c r="F143" s="110" t="s">
        <v>207</v>
      </c>
      <c r="G143" s="89"/>
      <c r="H143" s="30">
        <f>SUM(J143:BQ143)</f>
        <v>0</v>
      </c>
      <c r="I143"/>
      <c r="J143" s="89"/>
      <c r="K143" s="89"/>
      <c r="L143" s="86"/>
      <c r="M143" s="86"/>
      <c r="N143" s="86"/>
      <c r="O143" s="86"/>
      <c r="P143" s="86"/>
      <c r="Q143" s="86"/>
      <c r="R143" s="86"/>
      <c r="S143" s="86"/>
      <c r="T143" s="86"/>
      <c r="U143" s="86"/>
      <c r="V143" s="86"/>
      <c r="W143" s="86"/>
      <c r="X143" s="86"/>
      <c r="Y143" s="86"/>
      <c r="Z143" s="86"/>
      <c r="AA143" s="86"/>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90"/>
    </row>
    <row r="144" spans="2:69" s="4" customFormat="1" ht="5.5" customHeight="1" x14ac:dyDescent="0.15">
      <c r="B144" s="55"/>
      <c r="C144" s="35"/>
      <c r="D144" s="35"/>
      <c r="E144" s="35"/>
      <c r="F144" s="35"/>
      <c r="G144" s="35"/>
      <c r="H144" s="32"/>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56"/>
    </row>
    <row r="145" spans="2:69" ht="15" thickBot="1" x14ac:dyDescent="0.4">
      <c r="B145" s="80"/>
      <c r="C145" s="81" t="s">
        <v>163</v>
      </c>
      <c r="D145" s="82"/>
      <c r="E145" s="82"/>
      <c r="F145" s="113"/>
      <c r="G145" s="82"/>
      <c r="H145" s="83">
        <f>SUM(J145:BQ145)</f>
        <v>0</v>
      </c>
      <c r="I145" s="82"/>
      <c r="J145" s="83">
        <f>SUM(J141,J143)</f>
        <v>0</v>
      </c>
      <c r="K145" s="83">
        <f>SUM(K141,K143)</f>
        <v>0</v>
      </c>
      <c r="L145" s="83">
        <f t="shared" ref="L145:BQ145" si="146">SUM(L141,L143)</f>
        <v>0</v>
      </c>
      <c r="M145" s="83">
        <f t="shared" si="146"/>
        <v>0</v>
      </c>
      <c r="N145" s="83">
        <f t="shared" si="146"/>
        <v>0</v>
      </c>
      <c r="O145" s="83">
        <f t="shared" si="146"/>
        <v>0</v>
      </c>
      <c r="P145" s="83">
        <f t="shared" si="146"/>
        <v>0</v>
      </c>
      <c r="Q145" s="83">
        <f t="shared" si="146"/>
        <v>0</v>
      </c>
      <c r="R145" s="83">
        <f t="shared" si="146"/>
        <v>0</v>
      </c>
      <c r="S145" s="83">
        <f t="shared" si="146"/>
        <v>0</v>
      </c>
      <c r="T145" s="83">
        <f t="shared" si="146"/>
        <v>0</v>
      </c>
      <c r="U145" s="83">
        <f t="shared" si="146"/>
        <v>0</v>
      </c>
      <c r="V145" s="83">
        <f t="shared" si="146"/>
        <v>0</v>
      </c>
      <c r="W145" s="83">
        <f t="shared" si="146"/>
        <v>0</v>
      </c>
      <c r="X145" s="83">
        <f t="shared" si="146"/>
        <v>0</v>
      </c>
      <c r="Y145" s="83">
        <f t="shared" si="146"/>
        <v>0</v>
      </c>
      <c r="Z145" s="83">
        <f t="shared" si="146"/>
        <v>0</v>
      </c>
      <c r="AA145" s="83">
        <f t="shared" si="146"/>
        <v>0</v>
      </c>
      <c r="AB145" s="83">
        <f t="shared" si="146"/>
        <v>0</v>
      </c>
      <c r="AC145" s="83">
        <f t="shared" si="146"/>
        <v>0</v>
      </c>
      <c r="AD145" s="83">
        <f t="shared" si="146"/>
        <v>0</v>
      </c>
      <c r="AE145" s="83">
        <f t="shared" si="146"/>
        <v>0</v>
      </c>
      <c r="AF145" s="83">
        <f t="shared" si="146"/>
        <v>0</v>
      </c>
      <c r="AG145" s="83">
        <f t="shared" si="146"/>
        <v>0</v>
      </c>
      <c r="AH145" s="83">
        <f t="shared" si="146"/>
        <v>0</v>
      </c>
      <c r="AI145" s="83">
        <f t="shared" si="146"/>
        <v>0</v>
      </c>
      <c r="AJ145" s="83">
        <f t="shared" si="146"/>
        <v>0</v>
      </c>
      <c r="AK145" s="83">
        <f t="shared" si="146"/>
        <v>0</v>
      </c>
      <c r="AL145" s="83">
        <f t="shared" si="146"/>
        <v>0</v>
      </c>
      <c r="AM145" s="83">
        <f t="shared" si="146"/>
        <v>0</v>
      </c>
      <c r="AN145" s="83">
        <f t="shared" si="146"/>
        <v>0</v>
      </c>
      <c r="AO145" s="83">
        <f t="shared" si="146"/>
        <v>0</v>
      </c>
      <c r="AP145" s="83">
        <f t="shared" si="146"/>
        <v>0</v>
      </c>
      <c r="AQ145" s="83">
        <f t="shared" si="146"/>
        <v>0</v>
      </c>
      <c r="AR145" s="83">
        <f t="shared" si="146"/>
        <v>0</v>
      </c>
      <c r="AS145" s="83">
        <f t="shared" si="146"/>
        <v>0</v>
      </c>
      <c r="AT145" s="83">
        <f t="shared" si="146"/>
        <v>0</v>
      </c>
      <c r="AU145" s="83">
        <f t="shared" si="146"/>
        <v>0</v>
      </c>
      <c r="AV145" s="83">
        <f t="shared" si="146"/>
        <v>0</v>
      </c>
      <c r="AW145" s="83">
        <f t="shared" si="146"/>
        <v>0</v>
      </c>
      <c r="AX145" s="83">
        <f t="shared" si="146"/>
        <v>0</v>
      </c>
      <c r="AY145" s="83">
        <f t="shared" si="146"/>
        <v>0</v>
      </c>
      <c r="AZ145" s="83">
        <f t="shared" si="146"/>
        <v>0</v>
      </c>
      <c r="BA145" s="83">
        <f t="shared" si="146"/>
        <v>0</v>
      </c>
      <c r="BB145" s="83">
        <f t="shared" si="146"/>
        <v>0</v>
      </c>
      <c r="BC145" s="83">
        <f t="shared" si="146"/>
        <v>0</v>
      </c>
      <c r="BD145" s="83">
        <f t="shared" si="146"/>
        <v>0</v>
      </c>
      <c r="BE145" s="83">
        <f t="shared" si="146"/>
        <v>0</v>
      </c>
      <c r="BF145" s="83">
        <f t="shared" si="146"/>
        <v>0</v>
      </c>
      <c r="BG145" s="83">
        <f t="shared" si="146"/>
        <v>0</v>
      </c>
      <c r="BH145" s="83">
        <f t="shared" si="146"/>
        <v>0</v>
      </c>
      <c r="BI145" s="83">
        <f t="shared" si="146"/>
        <v>0</v>
      </c>
      <c r="BJ145" s="83">
        <f t="shared" si="146"/>
        <v>0</v>
      </c>
      <c r="BK145" s="83">
        <f t="shared" si="146"/>
        <v>0</v>
      </c>
      <c r="BL145" s="83">
        <f t="shared" si="146"/>
        <v>0</v>
      </c>
      <c r="BM145" s="83">
        <f t="shared" si="146"/>
        <v>0</v>
      </c>
      <c r="BN145" s="83">
        <f t="shared" si="146"/>
        <v>0</v>
      </c>
      <c r="BO145" s="83">
        <f t="shared" si="146"/>
        <v>0</v>
      </c>
      <c r="BP145" s="83">
        <f t="shared" si="146"/>
        <v>0</v>
      </c>
      <c r="BQ145" s="84">
        <f t="shared" si="146"/>
        <v>0</v>
      </c>
    </row>
    <row r="146" spans="2:69" ht="15" customHeight="1" x14ac:dyDescent="0.35"/>
    <row r="147" spans="2:69" x14ac:dyDescent="0.35">
      <c r="J147" s="2"/>
      <c r="K147" s="2"/>
      <c r="L147" s="2"/>
      <c r="M147" s="2"/>
      <c r="N147" s="2"/>
    </row>
    <row r="148" spans="2:69" x14ac:dyDescent="0.35">
      <c r="J148" s="8"/>
    </row>
    <row r="149" spans="2:69" x14ac:dyDescent="0.35">
      <c r="I149" s="8"/>
    </row>
  </sheetData>
  <sheetProtection selectLockedCells="1"/>
  <mergeCells count="1">
    <mergeCell ref="C5:D5"/>
  </mergeCells>
  <phoneticPr fontId="26" type="noConversion"/>
  <conditionalFormatting sqref="G20:G145">
    <cfRule type="cellIs" dxfId="5" priority="1" operator="greaterThan">
      <formula>$G$10</formula>
    </cfRule>
    <cfRule type="cellIs" dxfId="4" priority="2" operator="lessThan">
      <formula>$G$10</formula>
    </cfRule>
  </conditionalFormatting>
  <dataValidations count="2">
    <dataValidation type="custom" allowBlank="1" showInputMessage="1" showErrorMessage="1" sqref="J128:BQ128" xr:uid="{7C53B0CA-2752-4C7D-9D5B-845C734995A0}">
      <formula1>J128&lt;=0</formula1>
    </dataValidation>
    <dataValidation type="custom" allowBlank="1" showInputMessage="1" showErrorMessage="1" sqref="J94:BQ94 J133:L135 M134:N135" xr:uid="{0BE8F422-B91A-446F-9D28-D2C915800163}">
      <formula1>J94&gt;=0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A4F3-94C3-4BB7-869E-9529A3009833}">
  <dimension ref="B1:BQ149"/>
  <sheetViews>
    <sheetView zoomScale="85" zoomScaleNormal="85" workbookViewId="0">
      <pane xSplit="9" ySplit="8" topLeftCell="BF25" activePane="bottomRight" state="frozen"/>
      <selection pane="topRight" activeCell="J1" sqref="J1"/>
      <selection pane="bottomLeft" activeCell="A10" sqref="A10"/>
      <selection pane="bottomRight" activeCell="J143" sqref="J143:BQ143"/>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6" width="11.54296875" style="1" bestFit="1" customWidth="1"/>
    <col min="37" max="68" width="11.54296875" style="1" customWidth="1"/>
    <col min="69" max="69" width="11.54296875" style="1" bestFit="1" customWidth="1"/>
    <col min="70" max="16384" width="8.81640625" style="1"/>
  </cols>
  <sheetData>
    <row r="1" spans="2:69" ht="13.5" customHeight="1" thickBot="1" x14ac:dyDescent="0.4"/>
    <row r="2" spans="2:69" s="3" customFormat="1" ht="18.5" x14ac:dyDescent="0.45">
      <c r="B2" s="93" t="s">
        <v>262</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51"/>
    </row>
    <row r="3" spans="2:69" x14ac:dyDescent="0.35">
      <c r="B3" s="92" t="s">
        <v>227</v>
      </c>
      <c r="C3"/>
      <c r="D3" s="91"/>
      <c r="E3"/>
      <c r="F3"/>
      <c r="G3"/>
      <c r="H3" s="30"/>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s="53"/>
    </row>
    <row r="4" spans="2:69" x14ac:dyDescent="0.35">
      <c r="B4" s="52"/>
      <c r="C4" s="33" t="s">
        <v>1</v>
      </c>
      <c r="D4"/>
      <c r="E4"/>
      <c r="F4"/>
      <c r="G4"/>
      <c r="H4" s="30"/>
      <c r="I4" s="15" t="s">
        <v>186</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2"/>
      <c r="C5" s="144"/>
      <c r="D5" s="144"/>
      <c r="E5" s="35"/>
      <c r="F5" s="35"/>
      <c r="G5" s="35"/>
      <c r="H5" s="32"/>
      <c r="I5" s="35"/>
      <c r="J5" s="116" t="s">
        <v>159</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164</v>
      </c>
      <c r="F8" s="33" t="s">
        <v>140</v>
      </c>
      <c r="G8" s="15" t="s">
        <v>10</v>
      </c>
      <c r="H8" s="115"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56"/>
    </row>
    <row r="10" spans="2:69" x14ac:dyDescent="0.35">
      <c r="B10" s="52"/>
      <c r="C10" s="33" t="s">
        <v>12</v>
      </c>
      <c r="D10"/>
      <c r="E10"/>
      <c r="F10" s="110" t="s">
        <v>191</v>
      </c>
      <c r="G10" s="114">
        <v>0.02</v>
      </c>
      <c r="H10" s="30"/>
      <c r="I10"/>
      <c r="J10" s="1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s="53"/>
    </row>
    <row r="11" spans="2:69" x14ac:dyDescent="0.35">
      <c r="B11" s="52"/>
      <c r="C11"/>
      <c r="D11" t="s">
        <v>14</v>
      </c>
      <c r="E11" s="85"/>
      <c r="F11" s="110" t="s">
        <v>222</v>
      </c>
      <c r="G11" s="96"/>
      <c r="H11" s="30">
        <f>SUM(J11:BQ11)</f>
        <v>0</v>
      </c>
      <c r="I11"/>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57"/>
    </row>
    <row r="12" spans="2:69" x14ac:dyDescent="0.35">
      <c r="B12" s="52"/>
      <c r="C12"/>
      <c r="D12" t="s">
        <v>15</v>
      </c>
      <c r="E12" s="85"/>
      <c r="F12" s="110" t="s">
        <v>222</v>
      </c>
      <c r="G12" s="96"/>
      <c r="H12" s="30">
        <f>SUM(J12:BQ12)</f>
        <v>0</v>
      </c>
      <c r="I12"/>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57"/>
    </row>
    <row r="13" spans="2:69" ht="14.5" customHeight="1" x14ac:dyDescent="0.35">
      <c r="B13" s="52"/>
      <c r="C13"/>
      <c r="D13" t="s">
        <v>16</v>
      </c>
      <c r="E13" s="85"/>
      <c r="F13" s="110" t="s">
        <v>222</v>
      </c>
      <c r="G13" s="96"/>
      <c r="H13" s="30">
        <f>SUM(J13:BQ13)</f>
        <v>0</v>
      </c>
      <c r="I13"/>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57"/>
    </row>
    <row r="14" spans="2:69" ht="14.5" customHeight="1" x14ac:dyDescent="0.35">
      <c r="B14" s="52"/>
      <c r="C14"/>
      <c r="D14" t="s">
        <v>170</v>
      </c>
      <c r="E14" s="85"/>
      <c r="F14" s="110" t="s">
        <v>222</v>
      </c>
      <c r="G14" s="96"/>
      <c r="H14" s="30">
        <f>SUM(J14:BQ14)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57"/>
    </row>
    <row r="15" spans="2:69" ht="14.5" customHeight="1" x14ac:dyDescent="0.35">
      <c r="B15" s="52"/>
      <c r="C15"/>
      <c r="D15" t="s">
        <v>166</v>
      </c>
      <c r="E15" s="85"/>
      <c r="F15" s="110" t="s">
        <v>223</v>
      </c>
      <c r="G15"/>
      <c r="H15" s="30">
        <f t="shared" ref="H15:H18" si="0">SUM(J15:BQ15)</f>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57"/>
    </row>
    <row r="16" spans="2:69" ht="14.5" customHeight="1" x14ac:dyDescent="0.35">
      <c r="B16" s="52"/>
      <c r="C16"/>
      <c r="D16" t="s">
        <v>171</v>
      </c>
      <c r="E16" s="85"/>
      <c r="F16" s="110" t="s">
        <v>223</v>
      </c>
      <c r="G16"/>
      <c r="H16" s="30">
        <f t="shared" si="0"/>
        <v>0</v>
      </c>
      <c r="I1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57"/>
    </row>
    <row r="17" spans="2:69" ht="14.5" customHeight="1" x14ac:dyDescent="0.35">
      <c r="B17" s="52"/>
      <c r="C17"/>
      <c r="D17" t="s">
        <v>167</v>
      </c>
      <c r="E17" s="85"/>
      <c r="F17" s="110" t="s">
        <v>223</v>
      </c>
      <c r="G17"/>
      <c r="H17" s="30">
        <f t="shared" si="0"/>
        <v>0</v>
      </c>
      <c r="I17"/>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57"/>
    </row>
    <row r="18" spans="2:69" ht="14.5" customHeight="1" x14ac:dyDescent="0.35">
      <c r="B18" s="52"/>
      <c r="C18"/>
      <c r="D18" t="s">
        <v>172</v>
      </c>
      <c r="E18" s="85"/>
      <c r="F18" s="110" t="s">
        <v>223</v>
      </c>
      <c r="G18"/>
      <c r="H18" s="30">
        <f t="shared" si="0"/>
        <v>0</v>
      </c>
      <c r="I18"/>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57"/>
    </row>
    <row r="19" spans="2:69" s="4" customFormat="1" x14ac:dyDescent="0.35">
      <c r="B19" s="55"/>
      <c r="C19" s="35"/>
      <c r="D19" s="35"/>
      <c r="F19" s="35"/>
      <c r="G19" s="15"/>
      <c r="H19" s="32"/>
      <c r="I19" s="35"/>
      <c r="J19" s="14" t="s">
        <v>19</v>
      </c>
      <c r="K19" s="35"/>
      <c r="L19" s="1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56"/>
    </row>
    <row r="20" spans="2:69" x14ac:dyDescent="0.35">
      <c r="B20" s="52"/>
      <c r="C20"/>
      <c r="D20" t="s">
        <v>20</v>
      </c>
      <c r="E20" s="22"/>
      <c r="F20" s="110" t="s">
        <v>224</v>
      </c>
      <c r="G20" s="24"/>
      <c r="H20" s="30"/>
      <c r="I20"/>
      <c r="J20" s="16">
        <f>E20</f>
        <v>0</v>
      </c>
      <c r="K20" s="16">
        <f t="shared" ref="K20:AP20" si="1">J20*(1+$G20)</f>
        <v>0</v>
      </c>
      <c r="L20" s="16">
        <f t="shared" si="1"/>
        <v>0</v>
      </c>
      <c r="M20" s="16">
        <f t="shared" si="1"/>
        <v>0</v>
      </c>
      <c r="N20" s="16">
        <f t="shared" si="1"/>
        <v>0</v>
      </c>
      <c r="O20" s="16">
        <f t="shared" si="1"/>
        <v>0</v>
      </c>
      <c r="P20" s="16">
        <f t="shared" si="1"/>
        <v>0</v>
      </c>
      <c r="Q20" s="16">
        <f t="shared" si="1"/>
        <v>0</v>
      </c>
      <c r="R20" s="16">
        <f t="shared" si="1"/>
        <v>0</v>
      </c>
      <c r="S20" s="16">
        <f t="shared" si="1"/>
        <v>0</v>
      </c>
      <c r="T20" s="16">
        <f t="shared" si="1"/>
        <v>0</v>
      </c>
      <c r="U20" s="16">
        <f t="shared" si="1"/>
        <v>0</v>
      </c>
      <c r="V20" s="16">
        <f t="shared" si="1"/>
        <v>0</v>
      </c>
      <c r="W20" s="16">
        <f t="shared" si="1"/>
        <v>0</v>
      </c>
      <c r="X20" s="16">
        <f t="shared" si="1"/>
        <v>0</v>
      </c>
      <c r="Y20" s="16">
        <f t="shared" si="1"/>
        <v>0</v>
      </c>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1"/>
        <v>0</v>
      </c>
      <c r="AL20" s="16">
        <f t="shared" si="1"/>
        <v>0</v>
      </c>
      <c r="AM20" s="16">
        <f t="shared" si="1"/>
        <v>0</v>
      </c>
      <c r="AN20" s="16">
        <f t="shared" si="1"/>
        <v>0</v>
      </c>
      <c r="AO20" s="16">
        <f t="shared" si="1"/>
        <v>0</v>
      </c>
      <c r="AP20" s="16">
        <f t="shared" si="1"/>
        <v>0</v>
      </c>
      <c r="AQ20" s="16">
        <f t="shared" ref="AQ20:BQ20" si="2">AP20*(1+$G20)</f>
        <v>0</v>
      </c>
      <c r="AR20" s="16">
        <f t="shared" si="2"/>
        <v>0</v>
      </c>
      <c r="AS20" s="16">
        <f t="shared" si="2"/>
        <v>0</v>
      </c>
      <c r="AT20" s="16">
        <f t="shared" si="2"/>
        <v>0</v>
      </c>
      <c r="AU20" s="16">
        <f t="shared" si="2"/>
        <v>0</v>
      </c>
      <c r="AV20" s="16">
        <f t="shared" si="2"/>
        <v>0</v>
      </c>
      <c r="AW20" s="16">
        <f t="shared" si="2"/>
        <v>0</v>
      </c>
      <c r="AX20" s="16">
        <f t="shared" si="2"/>
        <v>0</v>
      </c>
      <c r="AY20" s="16">
        <f t="shared" si="2"/>
        <v>0</v>
      </c>
      <c r="AZ20" s="16">
        <f t="shared" si="2"/>
        <v>0</v>
      </c>
      <c r="BA20" s="16">
        <f t="shared" si="2"/>
        <v>0</v>
      </c>
      <c r="BB20" s="16">
        <f t="shared" si="2"/>
        <v>0</v>
      </c>
      <c r="BC20" s="16">
        <f t="shared" si="2"/>
        <v>0</v>
      </c>
      <c r="BD20" s="16">
        <f t="shared" si="2"/>
        <v>0</v>
      </c>
      <c r="BE20" s="16">
        <f t="shared" si="2"/>
        <v>0</v>
      </c>
      <c r="BF20" s="16">
        <f t="shared" si="2"/>
        <v>0</v>
      </c>
      <c r="BG20" s="16">
        <f t="shared" si="2"/>
        <v>0</v>
      </c>
      <c r="BH20" s="16">
        <f t="shared" si="2"/>
        <v>0</v>
      </c>
      <c r="BI20" s="16">
        <f t="shared" si="2"/>
        <v>0</v>
      </c>
      <c r="BJ20" s="16">
        <f t="shared" si="2"/>
        <v>0</v>
      </c>
      <c r="BK20" s="16">
        <f t="shared" si="2"/>
        <v>0</v>
      </c>
      <c r="BL20" s="16">
        <f t="shared" si="2"/>
        <v>0</v>
      </c>
      <c r="BM20" s="16">
        <f t="shared" si="2"/>
        <v>0</v>
      </c>
      <c r="BN20" s="16">
        <f t="shared" si="2"/>
        <v>0</v>
      </c>
      <c r="BO20" s="16">
        <f t="shared" si="2"/>
        <v>0</v>
      </c>
      <c r="BP20" s="16">
        <f t="shared" si="2"/>
        <v>0</v>
      </c>
      <c r="BQ20" s="17">
        <f t="shared" si="2"/>
        <v>0</v>
      </c>
    </row>
    <row r="21" spans="2:69" x14ac:dyDescent="0.35">
      <c r="B21" s="52"/>
      <c r="C21"/>
      <c r="D21" t="s">
        <v>21</v>
      </c>
      <c r="E21" s="22"/>
      <c r="F21" s="110" t="s">
        <v>224</v>
      </c>
      <c r="G21" s="24"/>
      <c r="H21" s="30"/>
      <c r="I21"/>
      <c r="J21" s="16">
        <f>E21</f>
        <v>0</v>
      </c>
      <c r="K21" s="16">
        <f t="shared" ref="K21:AP21" si="3">J21*(1+$G21)</f>
        <v>0</v>
      </c>
      <c r="L21" s="16">
        <f t="shared" si="3"/>
        <v>0</v>
      </c>
      <c r="M21" s="16">
        <f t="shared" si="3"/>
        <v>0</v>
      </c>
      <c r="N21" s="16">
        <f t="shared" si="3"/>
        <v>0</v>
      </c>
      <c r="O21" s="16">
        <f t="shared" si="3"/>
        <v>0</v>
      </c>
      <c r="P21" s="16">
        <f t="shared" si="3"/>
        <v>0</v>
      </c>
      <c r="Q21" s="16">
        <f t="shared" si="3"/>
        <v>0</v>
      </c>
      <c r="R21" s="16">
        <f t="shared" si="3"/>
        <v>0</v>
      </c>
      <c r="S21" s="16">
        <f t="shared" si="3"/>
        <v>0</v>
      </c>
      <c r="T21" s="16">
        <f t="shared" si="3"/>
        <v>0</v>
      </c>
      <c r="U21" s="16">
        <f t="shared" si="3"/>
        <v>0</v>
      </c>
      <c r="V21" s="16">
        <f t="shared" si="3"/>
        <v>0</v>
      </c>
      <c r="W21" s="16">
        <f t="shared" si="3"/>
        <v>0</v>
      </c>
      <c r="X21" s="16">
        <f t="shared" si="3"/>
        <v>0</v>
      </c>
      <c r="Y21" s="16">
        <f t="shared" si="3"/>
        <v>0</v>
      </c>
      <c r="Z21" s="16">
        <f t="shared" si="3"/>
        <v>0</v>
      </c>
      <c r="AA21" s="16">
        <f t="shared" si="3"/>
        <v>0</v>
      </c>
      <c r="AB21" s="16">
        <f t="shared" si="3"/>
        <v>0</v>
      </c>
      <c r="AC21" s="16">
        <f t="shared" si="3"/>
        <v>0</v>
      </c>
      <c r="AD21" s="16">
        <f t="shared" si="3"/>
        <v>0</v>
      </c>
      <c r="AE21" s="16">
        <f t="shared" si="3"/>
        <v>0</v>
      </c>
      <c r="AF21" s="16">
        <f t="shared" si="3"/>
        <v>0</v>
      </c>
      <c r="AG21" s="16">
        <f t="shared" si="3"/>
        <v>0</v>
      </c>
      <c r="AH21" s="16">
        <f t="shared" si="3"/>
        <v>0</v>
      </c>
      <c r="AI21" s="16">
        <f t="shared" si="3"/>
        <v>0</v>
      </c>
      <c r="AJ21" s="16">
        <f t="shared" si="3"/>
        <v>0</v>
      </c>
      <c r="AK21" s="16">
        <f t="shared" si="3"/>
        <v>0</v>
      </c>
      <c r="AL21" s="16">
        <f t="shared" si="3"/>
        <v>0</v>
      </c>
      <c r="AM21" s="16">
        <f t="shared" si="3"/>
        <v>0</v>
      </c>
      <c r="AN21" s="16">
        <f t="shared" si="3"/>
        <v>0</v>
      </c>
      <c r="AO21" s="16">
        <f t="shared" si="3"/>
        <v>0</v>
      </c>
      <c r="AP21" s="16">
        <f t="shared" si="3"/>
        <v>0</v>
      </c>
      <c r="AQ21" s="16">
        <f t="shared" ref="AQ21:BQ21" si="4">AP21*(1+$G21)</f>
        <v>0</v>
      </c>
      <c r="AR21" s="16">
        <f t="shared" si="4"/>
        <v>0</v>
      </c>
      <c r="AS21" s="16">
        <f t="shared" si="4"/>
        <v>0</v>
      </c>
      <c r="AT21" s="16">
        <f t="shared" si="4"/>
        <v>0</v>
      </c>
      <c r="AU21" s="16">
        <f t="shared" si="4"/>
        <v>0</v>
      </c>
      <c r="AV21" s="16">
        <f t="shared" si="4"/>
        <v>0</v>
      </c>
      <c r="AW21" s="16">
        <f t="shared" si="4"/>
        <v>0</v>
      </c>
      <c r="AX21" s="16">
        <f t="shared" si="4"/>
        <v>0</v>
      </c>
      <c r="AY21" s="16">
        <f t="shared" si="4"/>
        <v>0</v>
      </c>
      <c r="AZ21" s="16">
        <f t="shared" si="4"/>
        <v>0</v>
      </c>
      <c r="BA21" s="16">
        <f t="shared" si="4"/>
        <v>0</v>
      </c>
      <c r="BB21" s="16">
        <f t="shared" si="4"/>
        <v>0</v>
      </c>
      <c r="BC21" s="16">
        <f t="shared" si="4"/>
        <v>0</v>
      </c>
      <c r="BD21" s="16">
        <f t="shared" si="4"/>
        <v>0</v>
      </c>
      <c r="BE21" s="16">
        <f t="shared" si="4"/>
        <v>0</v>
      </c>
      <c r="BF21" s="16">
        <f t="shared" si="4"/>
        <v>0</v>
      </c>
      <c r="BG21" s="16">
        <f t="shared" si="4"/>
        <v>0</v>
      </c>
      <c r="BH21" s="16">
        <f t="shared" si="4"/>
        <v>0</v>
      </c>
      <c r="BI21" s="16">
        <f t="shared" si="4"/>
        <v>0</v>
      </c>
      <c r="BJ21" s="16">
        <f t="shared" si="4"/>
        <v>0</v>
      </c>
      <c r="BK21" s="16">
        <f t="shared" si="4"/>
        <v>0</v>
      </c>
      <c r="BL21" s="16">
        <f t="shared" si="4"/>
        <v>0</v>
      </c>
      <c r="BM21" s="16">
        <f t="shared" si="4"/>
        <v>0</v>
      </c>
      <c r="BN21" s="16">
        <f t="shared" si="4"/>
        <v>0</v>
      </c>
      <c r="BO21" s="16">
        <f t="shared" si="4"/>
        <v>0</v>
      </c>
      <c r="BP21" s="16">
        <f t="shared" si="4"/>
        <v>0</v>
      </c>
      <c r="BQ21" s="17">
        <f t="shared" si="4"/>
        <v>0</v>
      </c>
    </row>
    <row r="22" spans="2:69" x14ac:dyDescent="0.35">
      <c r="B22" s="52"/>
      <c r="C22"/>
      <c r="D22" t="s">
        <v>23</v>
      </c>
      <c r="E22" s="22"/>
      <c r="F22" s="110" t="s">
        <v>224</v>
      </c>
      <c r="G22" s="24"/>
      <c r="H22" s="30"/>
      <c r="I22"/>
      <c r="J22" s="16">
        <f>E22</f>
        <v>0</v>
      </c>
      <c r="K22" s="16">
        <f t="shared" ref="K22:AP22" si="5">J22*(1+$G22)</f>
        <v>0</v>
      </c>
      <c r="L22" s="16">
        <f t="shared" si="5"/>
        <v>0</v>
      </c>
      <c r="M22" s="16">
        <f t="shared" si="5"/>
        <v>0</v>
      </c>
      <c r="N22" s="16">
        <f t="shared" si="5"/>
        <v>0</v>
      </c>
      <c r="O22" s="16">
        <f t="shared" si="5"/>
        <v>0</v>
      </c>
      <c r="P22" s="16">
        <f t="shared" si="5"/>
        <v>0</v>
      </c>
      <c r="Q22" s="16">
        <f t="shared" si="5"/>
        <v>0</v>
      </c>
      <c r="R22" s="16">
        <f t="shared" si="5"/>
        <v>0</v>
      </c>
      <c r="S22" s="16">
        <f t="shared" si="5"/>
        <v>0</v>
      </c>
      <c r="T22" s="16">
        <f t="shared" si="5"/>
        <v>0</v>
      </c>
      <c r="U22" s="16">
        <f t="shared" si="5"/>
        <v>0</v>
      </c>
      <c r="V22" s="16">
        <f t="shared" si="5"/>
        <v>0</v>
      </c>
      <c r="W22" s="16">
        <f t="shared" si="5"/>
        <v>0</v>
      </c>
      <c r="X22" s="16">
        <f t="shared" si="5"/>
        <v>0</v>
      </c>
      <c r="Y22" s="16">
        <f t="shared" si="5"/>
        <v>0</v>
      </c>
      <c r="Z22" s="16">
        <f t="shared" si="5"/>
        <v>0</v>
      </c>
      <c r="AA22" s="16">
        <f t="shared" si="5"/>
        <v>0</v>
      </c>
      <c r="AB22" s="16">
        <f t="shared" si="5"/>
        <v>0</v>
      </c>
      <c r="AC22" s="16">
        <f t="shared" si="5"/>
        <v>0</v>
      </c>
      <c r="AD22" s="16">
        <f t="shared" si="5"/>
        <v>0</v>
      </c>
      <c r="AE22" s="16">
        <f t="shared" si="5"/>
        <v>0</v>
      </c>
      <c r="AF22" s="16">
        <f t="shared" si="5"/>
        <v>0</v>
      </c>
      <c r="AG22" s="16">
        <f t="shared" si="5"/>
        <v>0</v>
      </c>
      <c r="AH22" s="16">
        <f t="shared" si="5"/>
        <v>0</v>
      </c>
      <c r="AI22" s="16">
        <f t="shared" si="5"/>
        <v>0</v>
      </c>
      <c r="AJ22" s="16">
        <f t="shared" si="5"/>
        <v>0</v>
      </c>
      <c r="AK22" s="16">
        <f t="shared" si="5"/>
        <v>0</v>
      </c>
      <c r="AL22" s="16">
        <f t="shared" si="5"/>
        <v>0</v>
      </c>
      <c r="AM22" s="16">
        <f t="shared" si="5"/>
        <v>0</v>
      </c>
      <c r="AN22" s="16">
        <f t="shared" si="5"/>
        <v>0</v>
      </c>
      <c r="AO22" s="16">
        <f t="shared" si="5"/>
        <v>0</v>
      </c>
      <c r="AP22" s="16">
        <f t="shared" si="5"/>
        <v>0</v>
      </c>
      <c r="AQ22" s="16">
        <f t="shared" ref="AQ22:BQ22" si="6">AP22*(1+$G22)</f>
        <v>0</v>
      </c>
      <c r="AR22" s="16">
        <f t="shared" si="6"/>
        <v>0</v>
      </c>
      <c r="AS22" s="16">
        <f t="shared" si="6"/>
        <v>0</v>
      </c>
      <c r="AT22" s="16">
        <f t="shared" si="6"/>
        <v>0</v>
      </c>
      <c r="AU22" s="16">
        <f t="shared" si="6"/>
        <v>0</v>
      </c>
      <c r="AV22" s="16">
        <f t="shared" si="6"/>
        <v>0</v>
      </c>
      <c r="AW22" s="16">
        <f t="shared" si="6"/>
        <v>0</v>
      </c>
      <c r="AX22" s="16">
        <f t="shared" si="6"/>
        <v>0</v>
      </c>
      <c r="AY22" s="16">
        <f t="shared" si="6"/>
        <v>0</v>
      </c>
      <c r="AZ22" s="16">
        <f t="shared" si="6"/>
        <v>0</v>
      </c>
      <c r="BA22" s="16">
        <f t="shared" si="6"/>
        <v>0</v>
      </c>
      <c r="BB22" s="16">
        <f t="shared" si="6"/>
        <v>0</v>
      </c>
      <c r="BC22" s="16">
        <f t="shared" si="6"/>
        <v>0</v>
      </c>
      <c r="BD22" s="16">
        <f t="shared" si="6"/>
        <v>0</v>
      </c>
      <c r="BE22" s="16">
        <f t="shared" si="6"/>
        <v>0</v>
      </c>
      <c r="BF22" s="16">
        <f t="shared" si="6"/>
        <v>0</v>
      </c>
      <c r="BG22" s="16">
        <f t="shared" si="6"/>
        <v>0</v>
      </c>
      <c r="BH22" s="16">
        <f t="shared" si="6"/>
        <v>0</v>
      </c>
      <c r="BI22" s="16">
        <f t="shared" si="6"/>
        <v>0</v>
      </c>
      <c r="BJ22" s="16">
        <f t="shared" si="6"/>
        <v>0</v>
      </c>
      <c r="BK22" s="16">
        <f t="shared" si="6"/>
        <v>0</v>
      </c>
      <c r="BL22" s="16">
        <f t="shared" si="6"/>
        <v>0</v>
      </c>
      <c r="BM22" s="16">
        <f t="shared" si="6"/>
        <v>0</v>
      </c>
      <c r="BN22" s="16">
        <f t="shared" si="6"/>
        <v>0</v>
      </c>
      <c r="BO22" s="16">
        <f t="shared" si="6"/>
        <v>0</v>
      </c>
      <c r="BP22" s="16">
        <f t="shared" si="6"/>
        <v>0</v>
      </c>
      <c r="BQ22" s="17">
        <f t="shared" si="6"/>
        <v>0</v>
      </c>
    </row>
    <row r="23" spans="2:69" s="13" customFormat="1" x14ac:dyDescent="0.35">
      <c r="B23" s="12"/>
      <c r="C23" s="33"/>
      <c r="D23" s="33" t="s">
        <v>24</v>
      </c>
      <c r="E23" s="23">
        <f>SUM(E20:E22)</f>
        <v>0</v>
      </c>
      <c r="F23" s="110" t="s">
        <v>224</v>
      </c>
      <c r="G23" s="23"/>
      <c r="H23" s="66"/>
      <c r="I23" s="33"/>
      <c r="J23" s="18">
        <f t="shared" ref="J23:AO23" si="7">SUM(J20:J22)</f>
        <v>0</v>
      </c>
      <c r="K23" s="18">
        <f t="shared" si="7"/>
        <v>0</v>
      </c>
      <c r="L23" s="18">
        <f t="shared" si="7"/>
        <v>0</v>
      </c>
      <c r="M23" s="18">
        <f t="shared" si="7"/>
        <v>0</v>
      </c>
      <c r="N23" s="18">
        <f t="shared" si="7"/>
        <v>0</v>
      </c>
      <c r="O23" s="18">
        <f t="shared" si="7"/>
        <v>0</v>
      </c>
      <c r="P23" s="18">
        <f t="shared" si="7"/>
        <v>0</v>
      </c>
      <c r="Q23" s="18">
        <f t="shared" si="7"/>
        <v>0</v>
      </c>
      <c r="R23" s="18">
        <f t="shared" si="7"/>
        <v>0</v>
      </c>
      <c r="S23" s="18">
        <f t="shared" si="7"/>
        <v>0</v>
      </c>
      <c r="T23" s="18">
        <f t="shared" si="7"/>
        <v>0</v>
      </c>
      <c r="U23" s="18">
        <f t="shared" si="7"/>
        <v>0</v>
      </c>
      <c r="V23" s="18">
        <f t="shared" si="7"/>
        <v>0</v>
      </c>
      <c r="W23" s="18">
        <f t="shared" si="7"/>
        <v>0</v>
      </c>
      <c r="X23" s="18">
        <f t="shared" si="7"/>
        <v>0</v>
      </c>
      <c r="Y23" s="18">
        <f t="shared" si="7"/>
        <v>0</v>
      </c>
      <c r="Z23" s="18">
        <f t="shared" si="7"/>
        <v>0</v>
      </c>
      <c r="AA23" s="18">
        <f t="shared" si="7"/>
        <v>0</v>
      </c>
      <c r="AB23" s="18">
        <f t="shared" si="7"/>
        <v>0</v>
      </c>
      <c r="AC23" s="18">
        <f t="shared" si="7"/>
        <v>0</v>
      </c>
      <c r="AD23" s="18">
        <f t="shared" si="7"/>
        <v>0</v>
      </c>
      <c r="AE23" s="18">
        <f t="shared" si="7"/>
        <v>0</v>
      </c>
      <c r="AF23" s="18">
        <f t="shared" si="7"/>
        <v>0</v>
      </c>
      <c r="AG23" s="18">
        <f t="shared" si="7"/>
        <v>0</v>
      </c>
      <c r="AH23" s="18">
        <f t="shared" si="7"/>
        <v>0</v>
      </c>
      <c r="AI23" s="18">
        <f t="shared" si="7"/>
        <v>0</v>
      </c>
      <c r="AJ23" s="18">
        <f t="shared" si="7"/>
        <v>0</v>
      </c>
      <c r="AK23" s="18">
        <f t="shared" si="7"/>
        <v>0</v>
      </c>
      <c r="AL23" s="18">
        <f t="shared" si="7"/>
        <v>0</v>
      </c>
      <c r="AM23" s="18">
        <f t="shared" si="7"/>
        <v>0</v>
      </c>
      <c r="AN23" s="18">
        <f t="shared" si="7"/>
        <v>0</v>
      </c>
      <c r="AO23" s="18">
        <f t="shared" si="7"/>
        <v>0</v>
      </c>
      <c r="AP23" s="18">
        <f t="shared" ref="AP23:BQ23" si="8">SUM(AP20:AP22)</f>
        <v>0</v>
      </c>
      <c r="AQ23" s="18">
        <f t="shared" si="8"/>
        <v>0</v>
      </c>
      <c r="AR23" s="18">
        <f t="shared" si="8"/>
        <v>0</v>
      </c>
      <c r="AS23" s="18">
        <f t="shared" si="8"/>
        <v>0</v>
      </c>
      <c r="AT23" s="18">
        <f t="shared" si="8"/>
        <v>0</v>
      </c>
      <c r="AU23" s="18">
        <f t="shared" si="8"/>
        <v>0</v>
      </c>
      <c r="AV23" s="18">
        <f t="shared" si="8"/>
        <v>0</v>
      </c>
      <c r="AW23" s="18">
        <f t="shared" si="8"/>
        <v>0</v>
      </c>
      <c r="AX23" s="18">
        <f t="shared" si="8"/>
        <v>0</v>
      </c>
      <c r="AY23" s="18">
        <f t="shared" si="8"/>
        <v>0</v>
      </c>
      <c r="AZ23" s="18">
        <f t="shared" si="8"/>
        <v>0</v>
      </c>
      <c r="BA23" s="18">
        <f t="shared" si="8"/>
        <v>0</v>
      </c>
      <c r="BB23" s="18">
        <f t="shared" si="8"/>
        <v>0</v>
      </c>
      <c r="BC23" s="18">
        <f t="shared" si="8"/>
        <v>0</v>
      </c>
      <c r="BD23" s="18">
        <f t="shared" si="8"/>
        <v>0</v>
      </c>
      <c r="BE23" s="18">
        <f t="shared" si="8"/>
        <v>0</v>
      </c>
      <c r="BF23" s="18">
        <f t="shared" si="8"/>
        <v>0</v>
      </c>
      <c r="BG23" s="18">
        <f t="shared" si="8"/>
        <v>0</v>
      </c>
      <c r="BH23" s="18">
        <f t="shared" si="8"/>
        <v>0</v>
      </c>
      <c r="BI23" s="18">
        <f t="shared" si="8"/>
        <v>0</v>
      </c>
      <c r="BJ23" s="18">
        <f t="shared" si="8"/>
        <v>0</v>
      </c>
      <c r="BK23" s="18">
        <f t="shared" si="8"/>
        <v>0</v>
      </c>
      <c r="BL23" s="18">
        <f t="shared" si="8"/>
        <v>0</v>
      </c>
      <c r="BM23" s="18">
        <f t="shared" si="8"/>
        <v>0</v>
      </c>
      <c r="BN23" s="18">
        <f t="shared" si="8"/>
        <v>0</v>
      </c>
      <c r="BO23" s="18">
        <f t="shared" si="8"/>
        <v>0</v>
      </c>
      <c r="BP23" s="18">
        <f t="shared" si="8"/>
        <v>0</v>
      </c>
      <c r="BQ23" s="19">
        <f t="shared" si="8"/>
        <v>0</v>
      </c>
    </row>
    <row r="24" spans="2:69" s="4" customFormat="1" ht="5.5" customHeight="1" x14ac:dyDescent="0.15">
      <c r="B24" s="55"/>
      <c r="C24" s="35"/>
      <c r="D24" s="35"/>
      <c r="E24" s="20"/>
      <c r="F24" s="95"/>
      <c r="G24" s="20"/>
      <c r="H24" s="32"/>
      <c r="I24" s="35"/>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1"/>
    </row>
    <row r="25" spans="2:69" x14ac:dyDescent="0.35">
      <c r="B25" s="52"/>
      <c r="C25"/>
      <c r="D25" t="s">
        <v>25</v>
      </c>
      <c r="E25" s="22"/>
      <c r="F25" s="110" t="s">
        <v>224</v>
      </c>
      <c r="G25" s="24"/>
      <c r="H25" s="30"/>
      <c r="I25"/>
      <c r="J25" s="16">
        <f>E25</f>
        <v>0</v>
      </c>
      <c r="K25" s="16">
        <f t="shared" ref="K25:AP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6">
        <f t="shared" si="9"/>
        <v>0</v>
      </c>
      <c r="AL25" s="16">
        <f t="shared" si="9"/>
        <v>0</v>
      </c>
      <c r="AM25" s="16">
        <f t="shared" si="9"/>
        <v>0</v>
      </c>
      <c r="AN25" s="16">
        <f t="shared" si="9"/>
        <v>0</v>
      </c>
      <c r="AO25" s="16">
        <f t="shared" si="9"/>
        <v>0</v>
      </c>
      <c r="AP25" s="16">
        <f t="shared" si="9"/>
        <v>0</v>
      </c>
      <c r="AQ25" s="16">
        <f t="shared" ref="AQ25:BQ25" si="10">AP25*(1+$G25)</f>
        <v>0</v>
      </c>
      <c r="AR25" s="16">
        <f t="shared" si="10"/>
        <v>0</v>
      </c>
      <c r="AS25" s="16">
        <f t="shared" si="10"/>
        <v>0</v>
      </c>
      <c r="AT25" s="16">
        <f t="shared" si="10"/>
        <v>0</v>
      </c>
      <c r="AU25" s="16">
        <f t="shared" si="10"/>
        <v>0</v>
      </c>
      <c r="AV25" s="16">
        <f t="shared" si="10"/>
        <v>0</v>
      </c>
      <c r="AW25" s="16">
        <f t="shared" si="10"/>
        <v>0</v>
      </c>
      <c r="AX25" s="16">
        <f t="shared" si="10"/>
        <v>0</v>
      </c>
      <c r="AY25" s="16">
        <f t="shared" si="10"/>
        <v>0</v>
      </c>
      <c r="AZ25" s="16">
        <f t="shared" si="10"/>
        <v>0</v>
      </c>
      <c r="BA25" s="16">
        <f t="shared" si="10"/>
        <v>0</v>
      </c>
      <c r="BB25" s="16">
        <f t="shared" si="10"/>
        <v>0</v>
      </c>
      <c r="BC25" s="16">
        <f t="shared" si="10"/>
        <v>0</v>
      </c>
      <c r="BD25" s="16">
        <f t="shared" si="10"/>
        <v>0</v>
      </c>
      <c r="BE25" s="16">
        <f t="shared" si="10"/>
        <v>0</v>
      </c>
      <c r="BF25" s="16">
        <f t="shared" si="10"/>
        <v>0</v>
      </c>
      <c r="BG25" s="16">
        <f t="shared" si="10"/>
        <v>0</v>
      </c>
      <c r="BH25" s="16">
        <f t="shared" si="10"/>
        <v>0</v>
      </c>
      <c r="BI25" s="16">
        <f t="shared" si="10"/>
        <v>0</v>
      </c>
      <c r="BJ25" s="16">
        <f t="shared" si="10"/>
        <v>0</v>
      </c>
      <c r="BK25" s="16">
        <f t="shared" si="10"/>
        <v>0</v>
      </c>
      <c r="BL25" s="16">
        <f t="shared" si="10"/>
        <v>0</v>
      </c>
      <c r="BM25" s="16">
        <f t="shared" si="10"/>
        <v>0</v>
      </c>
      <c r="BN25" s="16">
        <f t="shared" si="10"/>
        <v>0</v>
      </c>
      <c r="BO25" s="16">
        <f t="shared" si="10"/>
        <v>0</v>
      </c>
      <c r="BP25" s="16">
        <f t="shared" si="10"/>
        <v>0</v>
      </c>
      <c r="BQ25" s="17">
        <f t="shared" si="10"/>
        <v>0</v>
      </c>
    </row>
    <row r="26" spans="2:69" x14ac:dyDescent="0.35">
      <c r="B26" s="52"/>
      <c r="C26"/>
      <c r="D26" t="s">
        <v>26</v>
      </c>
      <c r="E26" s="22"/>
      <c r="F26" s="110" t="s">
        <v>224</v>
      </c>
      <c r="G26" s="24"/>
      <c r="H26" s="30"/>
      <c r="I26"/>
      <c r="J26" s="16">
        <f>E26</f>
        <v>0</v>
      </c>
      <c r="K26" s="16">
        <f t="shared" ref="K26:AP26" si="11">J26*(1+$G26)</f>
        <v>0</v>
      </c>
      <c r="L26" s="16">
        <f t="shared" si="11"/>
        <v>0</v>
      </c>
      <c r="M26" s="16">
        <f t="shared" si="11"/>
        <v>0</v>
      </c>
      <c r="N26" s="16">
        <f t="shared" si="11"/>
        <v>0</v>
      </c>
      <c r="O26" s="16">
        <f t="shared" si="11"/>
        <v>0</v>
      </c>
      <c r="P26" s="16">
        <f t="shared" si="11"/>
        <v>0</v>
      </c>
      <c r="Q26" s="16">
        <f t="shared" si="11"/>
        <v>0</v>
      </c>
      <c r="R26" s="16">
        <f t="shared" si="11"/>
        <v>0</v>
      </c>
      <c r="S26" s="16">
        <f t="shared" si="11"/>
        <v>0</v>
      </c>
      <c r="T26" s="16">
        <f t="shared" si="11"/>
        <v>0</v>
      </c>
      <c r="U26" s="16">
        <f t="shared" si="11"/>
        <v>0</v>
      </c>
      <c r="V26" s="16">
        <f t="shared" si="11"/>
        <v>0</v>
      </c>
      <c r="W26" s="16">
        <f t="shared" si="11"/>
        <v>0</v>
      </c>
      <c r="X26" s="16">
        <f t="shared" si="11"/>
        <v>0</v>
      </c>
      <c r="Y26" s="16">
        <f t="shared" si="11"/>
        <v>0</v>
      </c>
      <c r="Z26" s="16">
        <f t="shared" si="11"/>
        <v>0</v>
      </c>
      <c r="AA26" s="16">
        <f t="shared" si="11"/>
        <v>0</v>
      </c>
      <c r="AB26" s="16">
        <f t="shared" si="11"/>
        <v>0</v>
      </c>
      <c r="AC26" s="16">
        <f t="shared" si="11"/>
        <v>0</v>
      </c>
      <c r="AD26" s="16">
        <f t="shared" si="11"/>
        <v>0</v>
      </c>
      <c r="AE26" s="16">
        <f t="shared" si="11"/>
        <v>0</v>
      </c>
      <c r="AF26" s="16">
        <f t="shared" si="11"/>
        <v>0</v>
      </c>
      <c r="AG26" s="16">
        <f t="shared" si="11"/>
        <v>0</v>
      </c>
      <c r="AH26" s="16">
        <f t="shared" si="11"/>
        <v>0</v>
      </c>
      <c r="AI26" s="16">
        <f t="shared" si="11"/>
        <v>0</v>
      </c>
      <c r="AJ26" s="16">
        <f t="shared" si="11"/>
        <v>0</v>
      </c>
      <c r="AK26" s="16">
        <f t="shared" si="11"/>
        <v>0</v>
      </c>
      <c r="AL26" s="16">
        <f t="shared" si="11"/>
        <v>0</v>
      </c>
      <c r="AM26" s="16">
        <f t="shared" si="11"/>
        <v>0</v>
      </c>
      <c r="AN26" s="16">
        <f t="shared" si="11"/>
        <v>0</v>
      </c>
      <c r="AO26" s="16">
        <f t="shared" si="11"/>
        <v>0</v>
      </c>
      <c r="AP26" s="16">
        <f t="shared" si="11"/>
        <v>0</v>
      </c>
      <c r="AQ26" s="16">
        <f t="shared" ref="AQ26:BQ26" si="12">AP26*(1+$G26)</f>
        <v>0</v>
      </c>
      <c r="AR26" s="16">
        <f t="shared" si="12"/>
        <v>0</v>
      </c>
      <c r="AS26" s="16">
        <f t="shared" si="12"/>
        <v>0</v>
      </c>
      <c r="AT26" s="16">
        <f t="shared" si="12"/>
        <v>0</v>
      </c>
      <c r="AU26" s="16">
        <f t="shared" si="12"/>
        <v>0</v>
      </c>
      <c r="AV26" s="16">
        <f t="shared" si="12"/>
        <v>0</v>
      </c>
      <c r="AW26" s="16">
        <f t="shared" si="12"/>
        <v>0</v>
      </c>
      <c r="AX26" s="16">
        <f t="shared" si="12"/>
        <v>0</v>
      </c>
      <c r="AY26" s="16">
        <f t="shared" si="12"/>
        <v>0</v>
      </c>
      <c r="AZ26" s="16">
        <f t="shared" si="12"/>
        <v>0</v>
      </c>
      <c r="BA26" s="16">
        <f t="shared" si="12"/>
        <v>0</v>
      </c>
      <c r="BB26" s="16">
        <f t="shared" si="12"/>
        <v>0</v>
      </c>
      <c r="BC26" s="16">
        <f t="shared" si="12"/>
        <v>0</v>
      </c>
      <c r="BD26" s="16">
        <f t="shared" si="12"/>
        <v>0</v>
      </c>
      <c r="BE26" s="16">
        <f t="shared" si="12"/>
        <v>0</v>
      </c>
      <c r="BF26" s="16">
        <f t="shared" si="12"/>
        <v>0</v>
      </c>
      <c r="BG26" s="16">
        <f t="shared" si="12"/>
        <v>0</v>
      </c>
      <c r="BH26" s="16">
        <f t="shared" si="12"/>
        <v>0</v>
      </c>
      <c r="BI26" s="16">
        <f t="shared" si="12"/>
        <v>0</v>
      </c>
      <c r="BJ26" s="16">
        <f t="shared" si="12"/>
        <v>0</v>
      </c>
      <c r="BK26" s="16">
        <f t="shared" si="12"/>
        <v>0</v>
      </c>
      <c r="BL26" s="16">
        <f t="shared" si="12"/>
        <v>0</v>
      </c>
      <c r="BM26" s="16">
        <f t="shared" si="12"/>
        <v>0</v>
      </c>
      <c r="BN26" s="16">
        <f t="shared" si="12"/>
        <v>0</v>
      </c>
      <c r="BO26" s="16">
        <f t="shared" si="12"/>
        <v>0</v>
      </c>
      <c r="BP26" s="16">
        <f t="shared" si="12"/>
        <v>0</v>
      </c>
      <c r="BQ26" s="17">
        <f t="shared" si="12"/>
        <v>0</v>
      </c>
    </row>
    <row r="27" spans="2:69" x14ac:dyDescent="0.35">
      <c r="B27" s="52"/>
      <c r="C27"/>
      <c r="D27" t="s">
        <v>28</v>
      </c>
      <c r="E27" s="22"/>
      <c r="F27" s="110" t="s">
        <v>224</v>
      </c>
      <c r="G27" s="24"/>
      <c r="H27" s="30"/>
      <c r="I27"/>
      <c r="J27" s="16">
        <f>E27</f>
        <v>0</v>
      </c>
      <c r="K27" s="16">
        <f t="shared" ref="K27:AP27" si="13">J27*(1+$G27)</f>
        <v>0</v>
      </c>
      <c r="L27" s="16">
        <f t="shared" si="13"/>
        <v>0</v>
      </c>
      <c r="M27" s="16">
        <f t="shared" si="13"/>
        <v>0</v>
      </c>
      <c r="N27" s="16">
        <f t="shared" si="13"/>
        <v>0</v>
      </c>
      <c r="O27" s="16">
        <f t="shared" si="13"/>
        <v>0</v>
      </c>
      <c r="P27" s="16">
        <f t="shared" si="13"/>
        <v>0</v>
      </c>
      <c r="Q27" s="16">
        <f t="shared" si="13"/>
        <v>0</v>
      </c>
      <c r="R27" s="16">
        <f t="shared" si="13"/>
        <v>0</v>
      </c>
      <c r="S27" s="16">
        <f t="shared" si="13"/>
        <v>0</v>
      </c>
      <c r="T27" s="16">
        <f t="shared" si="13"/>
        <v>0</v>
      </c>
      <c r="U27" s="16">
        <f t="shared" si="13"/>
        <v>0</v>
      </c>
      <c r="V27" s="16">
        <f t="shared" si="13"/>
        <v>0</v>
      </c>
      <c r="W27" s="16">
        <f t="shared" si="13"/>
        <v>0</v>
      </c>
      <c r="X27" s="16">
        <f t="shared" si="13"/>
        <v>0</v>
      </c>
      <c r="Y27" s="16">
        <f t="shared" si="13"/>
        <v>0</v>
      </c>
      <c r="Z27" s="16">
        <f t="shared" si="13"/>
        <v>0</v>
      </c>
      <c r="AA27" s="16">
        <f t="shared" si="13"/>
        <v>0</v>
      </c>
      <c r="AB27" s="16">
        <f t="shared" si="13"/>
        <v>0</v>
      </c>
      <c r="AC27" s="16">
        <f t="shared" si="13"/>
        <v>0</v>
      </c>
      <c r="AD27" s="16">
        <f t="shared" si="13"/>
        <v>0</v>
      </c>
      <c r="AE27" s="16">
        <f t="shared" si="13"/>
        <v>0</v>
      </c>
      <c r="AF27" s="16">
        <f t="shared" si="13"/>
        <v>0</v>
      </c>
      <c r="AG27" s="16">
        <f t="shared" si="13"/>
        <v>0</v>
      </c>
      <c r="AH27" s="16">
        <f t="shared" si="13"/>
        <v>0</v>
      </c>
      <c r="AI27" s="16">
        <f t="shared" si="13"/>
        <v>0</v>
      </c>
      <c r="AJ27" s="16">
        <f t="shared" si="13"/>
        <v>0</v>
      </c>
      <c r="AK27" s="16">
        <f t="shared" si="13"/>
        <v>0</v>
      </c>
      <c r="AL27" s="16">
        <f t="shared" si="13"/>
        <v>0</v>
      </c>
      <c r="AM27" s="16">
        <f t="shared" si="13"/>
        <v>0</v>
      </c>
      <c r="AN27" s="16">
        <f t="shared" si="13"/>
        <v>0</v>
      </c>
      <c r="AO27" s="16">
        <f t="shared" si="13"/>
        <v>0</v>
      </c>
      <c r="AP27" s="16">
        <f t="shared" si="13"/>
        <v>0</v>
      </c>
      <c r="AQ27" s="16">
        <f t="shared" ref="AQ27:BQ27" si="14">AP27*(1+$G27)</f>
        <v>0</v>
      </c>
      <c r="AR27" s="16">
        <f t="shared" si="14"/>
        <v>0</v>
      </c>
      <c r="AS27" s="16">
        <f t="shared" si="14"/>
        <v>0</v>
      </c>
      <c r="AT27" s="16">
        <f t="shared" si="14"/>
        <v>0</v>
      </c>
      <c r="AU27" s="16">
        <f t="shared" si="14"/>
        <v>0</v>
      </c>
      <c r="AV27" s="16">
        <f t="shared" si="14"/>
        <v>0</v>
      </c>
      <c r="AW27" s="16">
        <f t="shared" si="14"/>
        <v>0</v>
      </c>
      <c r="AX27" s="16">
        <f t="shared" si="14"/>
        <v>0</v>
      </c>
      <c r="AY27" s="16">
        <f t="shared" si="14"/>
        <v>0</v>
      </c>
      <c r="AZ27" s="16">
        <f t="shared" si="14"/>
        <v>0</v>
      </c>
      <c r="BA27" s="16">
        <f t="shared" si="14"/>
        <v>0</v>
      </c>
      <c r="BB27" s="16">
        <f t="shared" si="14"/>
        <v>0</v>
      </c>
      <c r="BC27" s="16">
        <f t="shared" si="14"/>
        <v>0</v>
      </c>
      <c r="BD27" s="16">
        <f t="shared" si="14"/>
        <v>0</v>
      </c>
      <c r="BE27" s="16">
        <f t="shared" si="14"/>
        <v>0</v>
      </c>
      <c r="BF27" s="16">
        <f t="shared" si="14"/>
        <v>0</v>
      </c>
      <c r="BG27" s="16">
        <f t="shared" si="14"/>
        <v>0</v>
      </c>
      <c r="BH27" s="16">
        <f t="shared" si="14"/>
        <v>0</v>
      </c>
      <c r="BI27" s="16">
        <f t="shared" si="14"/>
        <v>0</v>
      </c>
      <c r="BJ27" s="16">
        <f t="shared" si="14"/>
        <v>0</v>
      </c>
      <c r="BK27" s="16">
        <f t="shared" si="14"/>
        <v>0</v>
      </c>
      <c r="BL27" s="16">
        <f t="shared" si="14"/>
        <v>0</v>
      </c>
      <c r="BM27" s="16">
        <f t="shared" si="14"/>
        <v>0</v>
      </c>
      <c r="BN27" s="16">
        <f t="shared" si="14"/>
        <v>0</v>
      </c>
      <c r="BO27" s="16">
        <f t="shared" si="14"/>
        <v>0</v>
      </c>
      <c r="BP27" s="16">
        <f t="shared" si="14"/>
        <v>0</v>
      </c>
      <c r="BQ27" s="17">
        <f t="shared" si="14"/>
        <v>0</v>
      </c>
    </row>
    <row r="28" spans="2:69" s="13" customFormat="1" x14ac:dyDescent="0.35">
      <c r="B28" s="12"/>
      <c r="C28" s="33"/>
      <c r="D28" s="33" t="s">
        <v>168</v>
      </c>
      <c r="E28" s="23">
        <f>SUM(E25:E27)</f>
        <v>0</v>
      </c>
      <c r="F28" s="110" t="s">
        <v>224</v>
      </c>
      <c r="G28" s="23"/>
      <c r="H28" s="66"/>
      <c r="I28" s="33"/>
      <c r="J28" s="18">
        <f t="shared" ref="J28:AO28" si="15">SUM(J25:J27)</f>
        <v>0</v>
      </c>
      <c r="K28" s="18">
        <f t="shared" si="15"/>
        <v>0</v>
      </c>
      <c r="L28" s="18">
        <f t="shared" si="15"/>
        <v>0</v>
      </c>
      <c r="M28" s="18">
        <f t="shared" si="15"/>
        <v>0</v>
      </c>
      <c r="N28" s="18">
        <f t="shared" si="15"/>
        <v>0</v>
      </c>
      <c r="O28" s="18">
        <f t="shared" si="15"/>
        <v>0</v>
      </c>
      <c r="P28" s="18">
        <f t="shared" si="15"/>
        <v>0</v>
      </c>
      <c r="Q28" s="18">
        <f t="shared" si="15"/>
        <v>0</v>
      </c>
      <c r="R28" s="18">
        <f t="shared" si="15"/>
        <v>0</v>
      </c>
      <c r="S28" s="18">
        <f t="shared" si="15"/>
        <v>0</v>
      </c>
      <c r="T28" s="18">
        <f t="shared" si="15"/>
        <v>0</v>
      </c>
      <c r="U28" s="18">
        <f t="shared" si="15"/>
        <v>0</v>
      </c>
      <c r="V28" s="18">
        <f t="shared" si="15"/>
        <v>0</v>
      </c>
      <c r="W28" s="18">
        <f t="shared" si="15"/>
        <v>0</v>
      </c>
      <c r="X28" s="18">
        <f t="shared" si="15"/>
        <v>0</v>
      </c>
      <c r="Y28" s="18">
        <f t="shared" si="15"/>
        <v>0</v>
      </c>
      <c r="Z28" s="18">
        <f t="shared" si="15"/>
        <v>0</v>
      </c>
      <c r="AA28" s="18">
        <f t="shared" si="15"/>
        <v>0</v>
      </c>
      <c r="AB28" s="18">
        <f t="shared" si="15"/>
        <v>0</v>
      </c>
      <c r="AC28" s="18">
        <f t="shared" si="15"/>
        <v>0</v>
      </c>
      <c r="AD28" s="18">
        <f t="shared" si="15"/>
        <v>0</v>
      </c>
      <c r="AE28" s="18">
        <f t="shared" si="15"/>
        <v>0</v>
      </c>
      <c r="AF28" s="18">
        <f t="shared" si="15"/>
        <v>0</v>
      </c>
      <c r="AG28" s="18">
        <f t="shared" si="15"/>
        <v>0</v>
      </c>
      <c r="AH28" s="18">
        <f t="shared" si="15"/>
        <v>0</v>
      </c>
      <c r="AI28" s="18">
        <f t="shared" si="15"/>
        <v>0</v>
      </c>
      <c r="AJ28" s="18">
        <f t="shared" si="15"/>
        <v>0</v>
      </c>
      <c r="AK28" s="18">
        <f t="shared" si="15"/>
        <v>0</v>
      </c>
      <c r="AL28" s="18">
        <f t="shared" si="15"/>
        <v>0</v>
      </c>
      <c r="AM28" s="18">
        <f t="shared" si="15"/>
        <v>0</v>
      </c>
      <c r="AN28" s="18">
        <f t="shared" si="15"/>
        <v>0</v>
      </c>
      <c r="AO28" s="18">
        <f t="shared" si="15"/>
        <v>0</v>
      </c>
      <c r="AP28" s="18">
        <f t="shared" ref="AP28:BQ28" si="16">SUM(AP25:AP27)</f>
        <v>0</v>
      </c>
      <c r="AQ28" s="18">
        <f t="shared" si="16"/>
        <v>0</v>
      </c>
      <c r="AR28" s="18">
        <f t="shared" si="16"/>
        <v>0</v>
      </c>
      <c r="AS28" s="18">
        <f t="shared" si="16"/>
        <v>0</v>
      </c>
      <c r="AT28" s="18">
        <f t="shared" si="16"/>
        <v>0</v>
      </c>
      <c r="AU28" s="18">
        <f t="shared" si="16"/>
        <v>0</v>
      </c>
      <c r="AV28" s="18">
        <f t="shared" si="16"/>
        <v>0</v>
      </c>
      <c r="AW28" s="18">
        <f t="shared" si="16"/>
        <v>0</v>
      </c>
      <c r="AX28" s="18">
        <f t="shared" si="16"/>
        <v>0</v>
      </c>
      <c r="AY28" s="18">
        <f t="shared" si="16"/>
        <v>0</v>
      </c>
      <c r="AZ28" s="18">
        <f t="shared" si="16"/>
        <v>0</v>
      </c>
      <c r="BA28" s="18">
        <f t="shared" si="16"/>
        <v>0</v>
      </c>
      <c r="BB28" s="18">
        <f t="shared" si="16"/>
        <v>0</v>
      </c>
      <c r="BC28" s="18">
        <f t="shared" si="16"/>
        <v>0</v>
      </c>
      <c r="BD28" s="18">
        <f t="shared" si="16"/>
        <v>0</v>
      </c>
      <c r="BE28" s="18">
        <f t="shared" si="16"/>
        <v>0</v>
      </c>
      <c r="BF28" s="18">
        <f t="shared" si="16"/>
        <v>0</v>
      </c>
      <c r="BG28" s="18">
        <f t="shared" si="16"/>
        <v>0</v>
      </c>
      <c r="BH28" s="18">
        <f t="shared" si="16"/>
        <v>0</v>
      </c>
      <c r="BI28" s="18">
        <f t="shared" si="16"/>
        <v>0</v>
      </c>
      <c r="BJ28" s="18">
        <f t="shared" si="16"/>
        <v>0</v>
      </c>
      <c r="BK28" s="18">
        <f t="shared" si="16"/>
        <v>0</v>
      </c>
      <c r="BL28" s="18">
        <f t="shared" si="16"/>
        <v>0</v>
      </c>
      <c r="BM28" s="18">
        <f t="shared" si="16"/>
        <v>0</v>
      </c>
      <c r="BN28" s="18">
        <f t="shared" si="16"/>
        <v>0</v>
      </c>
      <c r="BO28" s="18">
        <f t="shared" si="16"/>
        <v>0</v>
      </c>
      <c r="BP28" s="18">
        <f t="shared" si="16"/>
        <v>0</v>
      </c>
      <c r="BQ28" s="19">
        <f t="shared" si="16"/>
        <v>0</v>
      </c>
    </row>
    <row r="29" spans="2:69" s="4" customFormat="1" ht="5.5" customHeight="1" x14ac:dyDescent="0.15">
      <c r="B29" s="55"/>
      <c r="C29" s="35"/>
      <c r="D29" s="35"/>
      <c r="E29" s="20"/>
      <c r="F29" s="95"/>
      <c r="G29" s="20"/>
      <c r="H29" s="32"/>
      <c r="I29" s="35"/>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2:69" x14ac:dyDescent="0.35">
      <c r="B30" s="52"/>
      <c r="C30"/>
      <c r="D30" t="s">
        <v>29</v>
      </c>
      <c r="E30" s="22"/>
      <c r="F30" s="110" t="s">
        <v>224</v>
      </c>
      <c r="G30" s="22"/>
      <c r="H30" s="30"/>
      <c r="I30"/>
      <c r="J30" s="16">
        <f>E30</f>
        <v>0</v>
      </c>
      <c r="K30" s="16">
        <f t="shared" ref="K30:AP30" si="17">J30*(1+$G30)</f>
        <v>0</v>
      </c>
      <c r="L30" s="16">
        <f t="shared" si="17"/>
        <v>0</v>
      </c>
      <c r="M30" s="16">
        <f t="shared" si="17"/>
        <v>0</v>
      </c>
      <c r="N30" s="16">
        <f t="shared" si="17"/>
        <v>0</v>
      </c>
      <c r="O30" s="16">
        <f t="shared" si="17"/>
        <v>0</v>
      </c>
      <c r="P30" s="16">
        <f t="shared" si="17"/>
        <v>0</v>
      </c>
      <c r="Q30" s="16">
        <f t="shared" si="17"/>
        <v>0</v>
      </c>
      <c r="R30" s="16">
        <f t="shared" si="17"/>
        <v>0</v>
      </c>
      <c r="S30" s="16">
        <f t="shared" si="17"/>
        <v>0</v>
      </c>
      <c r="T30" s="16">
        <f t="shared" si="17"/>
        <v>0</v>
      </c>
      <c r="U30" s="16">
        <f t="shared" si="17"/>
        <v>0</v>
      </c>
      <c r="V30" s="16">
        <f t="shared" si="17"/>
        <v>0</v>
      </c>
      <c r="W30" s="16">
        <f t="shared" si="17"/>
        <v>0</v>
      </c>
      <c r="X30" s="16">
        <f t="shared" si="17"/>
        <v>0</v>
      </c>
      <c r="Y30" s="16">
        <f t="shared" si="17"/>
        <v>0</v>
      </c>
      <c r="Z30" s="16">
        <f t="shared" si="17"/>
        <v>0</v>
      </c>
      <c r="AA30" s="16">
        <f t="shared" si="17"/>
        <v>0</v>
      </c>
      <c r="AB30" s="16">
        <f t="shared" si="17"/>
        <v>0</v>
      </c>
      <c r="AC30" s="16">
        <f t="shared" si="17"/>
        <v>0</v>
      </c>
      <c r="AD30" s="16">
        <f t="shared" si="17"/>
        <v>0</v>
      </c>
      <c r="AE30" s="16">
        <f t="shared" si="17"/>
        <v>0</v>
      </c>
      <c r="AF30" s="16">
        <f t="shared" si="17"/>
        <v>0</v>
      </c>
      <c r="AG30" s="16">
        <f t="shared" si="17"/>
        <v>0</v>
      </c>
      <c r="AH30" s="16">
        <f t="shared" si="17"/>
        <v>0</v>
      </c>
      <c r="AI30" s="16">
        <f t="shared" si="17"/>
        <v>0</v>
      </c>
      <c r="AJ30" s="16">
        <f t="shared" si="17"/>
        <v>0</v>
      </c>
      <c r="AK30" s="16">
        <f t="shared" si="17"/>
        <v>0</v>
      </c>
      <c r="AL30" s="16">
        <f t="shared" si="17"/>
        <v>0</v>
      </c>
      <c r="AM30" s="16">
        <f t="shared" si="17"/>
        <v>0</v>
      </c>
      <c r="AN30" s="16">
        <f t="shared" si="17"/>
        <v>0</v>
      </c>
      <c r="AO30" s="16">
        <f t="shared" si="17"/>
        <v>0</v>
      </c>
      <c r="AP30" s="16">
        <f t="shared" si="17"/>
        <v>0</v>
      </c>
      <c r="AQ30" s="16">
        <f t="shared" ref="AQ30:BQ30" si="18">AP30*(1+$G30)</f>
        <v>0</v>
      </c>
      <c r="AR30" s="16">
        <f t="shared" si="18"/>
        <v>0</v>
      </c>
      <c r="AS30" s="16">
        <f t="shared" si="18"/>
        <v>0</v>
      </c>
      <c r="AT30" s="16">
        <f t="shared" si="18"/>
        <v>0</v>
      </c>
      <c r="AU30" s="16">
        <f t="shared" si="18"/>
        <v>0</v>
      </c>
      <c r="AV30" s="16">
        <f t="shared" si="18"/>
        <v>0</v>
      </c>
      <c r="AW30" s="16">
        <f t="shared" si="18"/>
        <v>0</v>
      </c>
      <c r="AX30" s="16">
        <f t="shared" si="18"/>
        <v>0</v>
      </c>
      <c r="AY30" s="16">
        <f t="shared" si="18"/>
        <v>0</v>
      </c>
      <c r="AZ30" s="16">
        <f t="shared" si="18"/>
        <v>0</v>
      </c>
      <c r="BA30" s="16">
        <f t="shared" si="18"/>
        <v>0</v>
      </c>
      <c r="BB30" s="16">
        <f t="shared" si="18"/>
        <v>0</v>
      </c>
      <c r="BC30" s="16">
        <f t="shared" si="18"/>
        <v>0</v>
      </c>
      <c r="BD30" s="16">
        <f t="shared" si="18"/>
        <v>0</v>
      </c>
      <c r="BE30" s="16">
        <f t="shared" si="18"/>
        <v>0</v>
      </c>
      <c r="BF30" s="16">
        <f t="shared" si="18"/>
        <v>0</v>
      </c>
      <c r="BG30" s="16">
        <f t="shared" si="18"/>
        <v>0</v>
      </c>
      <c r="BH30" s="16">
        <f t="shared" si="18"/>
        <v>0</v>
      </c>
      <c r="BI30" s="16">
        <f t="shared" si="18"/>
        <v>0</v>
      </c>
      <c r="BJ30" s="16">
        <f t="shared" si="18"/>
        <v>0</v>
      </c>
      <c r="BK30" s="16">
        <f t="shared" si="18"/>
        <v>0</v>
      </c>
      <c r="BL30" s="16">
        <f t="shared" si="18"/>
        <v>0</v>
      </c>
      <c r="BM30" s="16">
        <f t="shared" si="18"/>
        <v>0</v>
      </c>
      <c r="BN30" s="16">
        <f t="shared" si="18"/>
        <v>0</v>
      </c>
      <c r="BO30" s="16">
        <f t="shared" si="18"/>
        <v>0</v>
      </c>
      <c r="BP30" s="16">
        <f t="shared" si="18"/>
        <v>0</v>
      </c>
      <c r="BQ30" s="17">
        <f t="shared" si="18"/>
        <v>0</v>
      </c>
    </row>
    <row r="31" spans="2:69" x14ac:dyDescent="0.35">
      <c r="B31" s="52"/>
      <c r="C31"/>
      <c r="D31" t="s">
        <v>30</v>
      </c>
      <c r="E31" s="22"/>
      <c r="F31" s="110" t="s">
        <v>224</v>
      </c>
      <c r="G31" s="22"/>
      <c r="H31" s="30"/>
      <c r="I31"/>
      <c r="J31" s="16">
        <f>E31</f>
        <v>0</v>
      </c>
      <c r="K31" s="16">
        <f t="shared" ref="K31:AP31" si="19">J31*(1+$G31)</f>
        <v>0</v>
      </c>
      <c r="L31" s="16">
        <f t="shared" si="19"/>
        <v>0</v>
      </c>
      <c r="M31" s="16">
        <f t="shared" si="19"/>
        <v>0</v>
      </c>
      <c r="N31" s="16">
        <f t="shared" si="19"/>
        <v>0</v>
      </c>
      <c r="O31" s="16">
        <f t="shared" si="19"/>
        <v>0</v>
      </c>
      <c r="P31" s="16">
        <f t="shared" si="19"/>
        <v>0</v>
      </c>
      <c r="Q31" s="16">
        <f t="shared" si="19"/>
        <v>0</v>
      </c>
      <c r="R31" s="16">
        <f t="shared" si="19"/>
        <v>0</v>
      </c>
      <c r="S31" s="16">
        <f t="shared" si="19"/>
        <v>0</v>
      </c>
      <c r="T31" s="16">
        <f t="shared" si="19"/>
        <v>0</v>
      </c>
      <c r="U31" s="16">
        <f t="shared" si="19"/>
        <v>0</v>
      </c>
      <c r="V31" s="16">
        <f t="shared" si="19"/>
        <v>0</v>
      </c>
      <c r="W31" s="16">
        <f t="shared" si="19"/>
        <v>0</v>
      </c>
      <c r="X31" s="16">
        <f t="shared" si="19"/>
        <v>0</v>
      </c>
      <c r="Y31" s="16">
        <f t="shared" si="19"/>
        <v>0</v>
      </c>
      <c r="Z31" s="16">
        <f t="shared" si="19"/>
        <v>0</v>
      </c>
      <c r="AA31" s="16">
        <f t="shared" si="19"/>
        <v>0</v>
      </c>
      <c r="AB31" s="16">
        <f t="shared" si="19"/>
        <v>0</v>
      </c>
      <c r="AC31" s="16">
        <f t="shared" si="19"/>
        <v>0</v>
      </c>
      <c r="AD31" s="16">
        <f t="shared" si="19"/>
        <v>0</v>
      </c>
      <c r="AE31" s="16">
        <f t="shared" si="19"/>
        <v>0</v>
      </c>
      <c r="AF31" s="16">
        <f t="shared" si="19"/>
        <v>0</v>
      </c>
      <c r="AG31" s="16">
        <f t="shared" si="19"/>
        <v>0</v>
      </c>
      <c r="AH31" s="16">
        <f t="shared" si="19"/>
        <v>0</v>
      </c>
      <c r="AI31" s="16">
        <f t="shared" si="19"/>
        <v>0</v>
      </c>
      <c r="AJ31" s="16">
        <f t="shared" si="19"/>
        <v>0</v>
      </c>
      <c r="AK31" s="16">
        <f t="shared" si="19"/>
        <v>0</v>
      </c>
      <c r="AL31" s="16">
        <f t="shared" si="19"/>
        <v>0</v>
      </c>
      <c r="AM31" s="16">
        <f t="shared" si="19"/>
        <v>0</v>
      </c>
      <c r="AN31" s="16">
        <f t="shared" si="19"/>
        <v>0</v>
      </c>
      <c r="AO31" s="16">
        <f t="shared" si="19"/>
        <v>0</v>
      </c>
      <c r="AP31" s="16">
        <f t="shared" si="19"/>
        <v>0</v>
      </c>
      <c r="AQ31" s="16">
        <f t="shared" ref="AQ31:BQ31" si="20">AP31*(1+$G31)</f>
        <v>0</v>
      </c>
      <c r="AR31" s="16">
        <f t="shared" si="20"/>
        <v>0</v>
      </c>
      <c r="AS31" s="16">
        <f t="shared" si="20"/>
        <v>0</v>
      </c>
      <c r="AT31" s="16">
        <f t="shared" si="20"/>
        <v>0</v>
      </c>
      <c r="AU31" s="16">
        <f t="shared" si="20"/>
        <v>0</v>
      </c>
      <c r="AV31" s="16">
        <f t="shared" si="20"/>
        <v>0</v>
      </c>
      <c r="AW31" s="16">
        <f t="shared" si="20"/>
        <v>0</v>
      </c>
      <c r="AX31" s="16">
        <f t="shared" si="20"/>
        <v>0</v>
      </c>
      <c r="AY31" s="16">
        <f t="shared" si="20"/>
        <v>0</v>
      </c>
      <c r="AZ31" s="16">
        <f t="shared" si="20"/>
        <v>0</v>
      </c>
      <c r="BA31" s="16">
        <f t="shared" si="20"/>
        <v>0</v>
      </c>
      <c r="BB31" s="16">
        <f t="shared" si="20"/>
        <v>0</v>
      </c>
      <c r="BC31" s="16">
        <f t="shared" si="20"/>
        <v>0</v>
      </c>
      <c r="BD31" s="16">
        <f t="shared" si="20"/>
        <v>0</v>
      </c>
      <c r="BE31" s="16">
        <f t="shared" si="20"/>
        <v>0</v>
      </c>
      <c r="BF31" s="16">
        <f t="shared" si="20"/>
        <v>0</v>
      </c>
      <c r="BG31" s="16">
        <f t="shared" si="20"/>
        <v>0</v>
      </c>
      <c r="BH31" s="16">
        <f t="shared" si="20"/>
        <v>0</v>
      </c>
      <c r="BI31" s="16">
        <f t="shared" si="20"/>
        <v>0</v>
      </c>
      <c r="BJ31" s="16">
        <f t="shared" si="20"/>
        <v>0</v>
      </c>
      <c r="BK31" s="16">
        <f t="shared" si="20"/>
        <v>0</v>
      </c>
      <c r="BL31" s="16">
        <f t="shared" si="20"/>
        <v>0</v>
      </c>
      <c r="BM31" s="16">
        <f t="shared" si="20"/>
        <v>0</v>
      </c>
      <c r="BN31" s="16">
        <f t="shared" si="20"/>
        <v>0</v>
      </c>
      <c r="BO31" s="16">
        <f t="shared" si="20"/>
        <v>0</v>
      </c>
      <c r="BP31" s="16">
        <f t="shared" si="20"/>
        <v>0</v>
      </c>
      <c r="BQ31" s="17">
        <f t="shared" si="20"/>
        <v>0</v>
      </c>
    </row>
    <row r="32" spans="2:69" x14ac:dyDescent="0.35">
      <c r="B32" s="52"/>
      <c r="C32"/>
      <c r="D32" t="s">
        <v>32</v>
      </c>
      <c r="E32" s="22"/>
      <c r="F32" s="110" t="s">
        <v>224</v>
      </c>
      <c r="G32" s="22"/>
      <c r="H32" s="30"/>
      <c r="I32"/>
      <c r="J32" s="16">
        <f>E32</f>
        <v>0</v>
      </c>
      <c r="K32" s="16">
        <f t="shared" ref="K32:AP32" si="21">J32*(1+$G32)</f>
        <v>0</v>
      </c>
      <c r="L32" s="16">
        <f t="shared" si="21"/>
        <v>0</v>
      </c>
      <c r="M32" s="16">
        <f t="shared" si="21"/>
        <v>0</v>
      </c>
      <c r="N32" s="16">
        <f t="shared" si="21"/>
        <v>0</v>
      </c>
      <c r="O32" s="16">
        <f t="shared" si="21"/>
        <v>0</v>
      </c>
      <c r="P32" s="16">
        <f t="shared" si="21"/>
        <v>0</v>
      </c>
      <c r="Q32" s="16">
        <f t="shared" si="21"/>
        <v>0</v>
      </c>
      <c r="R32" s="16">
        <f t="shared" si="21"/>
        <v>0</v>
      </c>
      <c r="S32" s="16">
        <f t="shared" si="21"/>
        <v>0</v>
      </c>
      <c r="T32" s="16">
        <f t="shared" si="21"/>
        <v>0</v>
      </c>
      <c r="U32" s="16">
        <f t="shared" si="21"/>
        <v>0</v>
      </c>
      <c r="V32" s="16">
        <f t="shared" si="21"/>
        <v>0</v>
      </c>
      <c r="W32" s="16">
        <f t="shared" si="21"/>
        <v>0</v>
      </c>
      <c r="X32" s="16">
        <f t="shared" si="21"/>
        <v>0</v>
      </c>
      <c r="Y32" s="16">
        <f t="shared" si="21"/>
        <v>0</v>
      </c>
      <c r="Z32" s="16">
        <f t="shared" si="21"/>
        <v>0</v>
      </c>
      <c r="AA32" s="16">
        <f t="shared" si="21"/>
        <v>0</v>
      </c>
      <c r="AB32" s="16">
        <f t="shared" si="21"/>
        <v>0</v>
      </c>
      <c r="AC32" s="16">
        <f t="shared" si="21"/>
        <v>0</v>
      </c>
      <c r="AD32" s="16">
        <f t="shared" si="21"/>
        <v>0</v>
      </c>
      <c r="AE32" s="16">
        <f t="shared" si="21"/>
        <v>0</v>
      </c>
      <c r="AF32" s="16">
        <f t="shared" si="21"/>
        <v>0</v>
      </c>
      <c r="AG32" s="16">
        <f t="shared" si="21"/>
        <v>0</v>
      </c>
      <c r="AH32" s="16">
        <f t="shared" si="21"/>
        <v>0</v>
      </c>
      <c r="AI32" s="16">
        <f t="shared" si="21"/>
        <v>0</v>
      </c>
      <c r="AJ32" s="16">
        <f t="shared" si="21"/>
        <v>0</v>
      </c>
      <c r="AK32" s="16">
        <f t="shared" si="21"/>
        <v>0</v>
      </c>
      <c r="AL32" s="16">
        <f t="shared" si="21"/>
        <v>0</v>
      </c>
      <c r="AM32" s="16">
        <f t="shared" si="21"/>
        <v>0</v>
      </c>
      <c r="AN32" s="16">
        <f t="shared" si="21"/>
        <v>0</v>
      </c>
      <c r="AO32" s="16">
        <f t="shared" si="21"/>
        <v>0</v>
      </c>
      <c r="AP32" s="16">
        <f t="shared" si="21"/>
        <v>0</v>
      </c>
      <c r="AQ32" s="16">
        <f t="shared" ref="AQ32:BQ32" si="22">AP32*(1+$G32)</f>
        <v>0</v>
      </c>
      <c r="AR32" s="16">
        <f t="shared" si="22"/>
        <v>0</v>
      </c>
      <c r="AS32" s="16">
        <f t="shared" si="22"/>
        <v>0</v>
      </c>
      <c r="AT32" s="16">
        <f t="shared" si="22"/>
        <v>0</v>
      </c>
      <c r="AU32" s="16">
        <f t="shared" si="22"/>
        <v>0</v>
      </c>
      <c r="AV32" s="16">
        <f t="shared" si="22"/>
        <v>0</v>
      </c>
      <c r="AW32" s="16">
        <f t="shared" si="22"/>
        <v>0</v>
      </c>
      <c r="AX32" s="16">
        <f t="shared" si="22"/>
        <v>0</v>
      </c>
      <c r="AY32" s="16">
        <f t="shared" si="22"/>
        <v>0</v>
      </c>
      <c r="AZ32" s="16">
        <f t="shared" si="22"/>
        <v>0</v>
      </c>
      <c r="BA32" s="16">
        <f t="shared" si="22"/>
        <v>0</v>
      </c>
      <c r="BB32" s="16">
        <f t="shared" si="22"/>
        <v>0</v>
      </c>
      <c r="BC32" s="16">
        <f t="shared" si="22"/>
        <v>0</v>
      </c>
      <c r="BD32" s="16">
        <f t="shared" si="22"/>
        <v>0</v>
      </c>
      <c r="BE32" s="16">
        <f t="shared" si="22"/>
        <v>0</v>
      </c>
      <c r="BF32" s="16">
        <f t="shared" si="22"/>
        <v>0</v>
      </c>
      <c r="BG32" s="16">
        <f t="shared" si="22"/>
        <v>0</v>
      </c>
      <c r="BH32" s="16">
        <f t="shared" si="22"/>
        <v>0</v>
      </c>
      <c r="BI32" s="16">
        <f t="shared" si="22"/>
        <v>0</v>
      </c>
      <c r="BJ32" s="16">
        <f t="shared" si="22"/>
        <v>0</v>
      </c>
      <c r="BK32" s="16">
        <f t="shared" si="22"/>
        <v>0</v>
      </c>
      <c r="BL32" s="16">
        <f t="shared" si="22"/>
        <v>0</v>
      </c>
      <c r="BM32" s="16">
        <f t="shared" si="22"/>
        <v>0</v>
      </c>
      <c r="BN32" s="16">
        <f t="shared" si="22"/>
        <v>0</v>
      </c>
      <c r="BO32" s="16">
        <f t="shared" si="22"/>
        <v>0</v>
      </c>
      <c r="BP32" s="16">
        <f t="shared" si="22"/>
        <v>0</v>
      </c>
      <c r="BQ32" s="17">
        <f t="shared" si="22"/>
        <v>0</v>
      </c>
    </row>
    <row r="33" spans="2:69" s="13" customFormat="1" x14ac:dyDescent="0.35">
      <c r="B33" s="12"/>
      <c r="C33" s="33"/>
      <c r="D33" s="33" t="s">
        <v>169</v>
      </c>
      <c r="E33" s="23">
        <f>SUM(E30:E32)</f>
        <v>0</v>
      </c>
      <c r="F33" s="110" t="s">
        <v>224</v>
      </c>
      <c r="G33" s="23"/>
      <c r="H33" s="66"/>
      <c r="I33" s="33"/>
      <c r="J33" s="18">
        <f t="shared" ref="J33:AO33" si="23">SUM(J30:J32)</f>
        <v>0</v>
      </c>
      <c r="K33" s="18">
        <f t="shared" si="23"/>
        <v>0</v>
      </c>
      <c r="L33" s="18">
        <f t="shared" si="23"/>
        <v>0</v>
      </c>
      <c r="M33" s="18">
        <f t="shared" si="23"/>
        <v>0</v>
      </c>
      <c r="N33" s="18">
        <f t="shared" si="23"/>
        <v>0</v>
      </c>
      <c r="O33" s="18">
        <f t="shared" si="23"/>
        <v>0</v>
      </c>
      <c r="P33" s="18">
        <f t="shared" si="23"/>
        <v>0</v>
      </c>
      <c r="Q33" s="18">
        <f t="shared" si="23"/>
        <v>0</v>
      </c>
      <c r="R33" s="18">
        <f t="shared" si="23"/>
        <v>0</v>
      </c>
      <c r="S33" s="18">
        <f t="shared" si="23"/>
        <v>0</v>
      </c>
      <c r="T33" s="18">
        <f t="shared" si="23"/>
        <v>0</v>
      </c>
      <c r="U33" s="18">
        <f t="shared" si="23"/>
        <v>0</v>
      </c>
      <c r="V33" s="18">
        <f t="shared" si="23"/>
        <v>0</v>
      </c>
      <c r="W33" s="18">
        <f t="shared" si="23"/>
        <v>0</v>
      </c>
      <c r="X33" s="18">
        <f t="shared" si="23"/>
        <v>0</v>
      </c>
      <c r="Y33" s="18">
        <f t="shared" si="23"/>
        <v>0</v>
      </c>
      <c r="Z33" s="18">
        <f t="shared" si="23"/>
        <v>0</v>
      </c>
      <c r="AA33" s="18">
        <f t="shared" si="23"/>
        <v>0</v>
      </c>
      <c r="AB33" s="18">
        <f t="shared" si="23"/>
        <v>0</v>
      </c>
      <c r="AC33" s="18">
        <f t="shared" si="23"/>
        <v>0</v>
      </c>
      <c r="AD33" s="18">
        <f t="shared" si="23"/>
        <v>0</v>
      </c>
      <c r="AE33" s="18">
        <f t="shared" si="23"/>
        <v>0</v>
      </c>
      <c r="AF33" s="18">
        <f t="shared" si="23"/>
        <v>0</v>
      </c>
      <c r="AG33" s="18">
        <f t="shared" si="23"/>
        <v>0</v>
      </c>
      <c r="AH33" s="18">
        <f t="shared" si="23"/>
        <v>0</v>
      </c>
      <c r="AI33" s="18">
        <f t="shared" si="23"/>
        <v>0</v>
      </c>
      <c r="AJ33" s="18">
        <f t="shared" si="23"/>
        <v>0</v>
      </c>
      <c r="AK33" s="18">
        <f t="shared" si="23"/>
        <v>0</v>
      </c>
      <c r="AL33" s="18">
        <f t="shared" si="23"/>
        <v>0</v>
      </c>
      <c r="AM33" s="18">
        <f t="shared" si="23"/>
        <v>0</v>
      </c>
      <c r="AN33" s="18">
        <f t="shared" si="23"/>
        <v>0</v>
      </c>
      <c r="AO33" s="18">
        <f t="shared" si="23"/>
        <v>0</v>
      </c>
      <c r="AP33" s="18">
        <f t="shared" ref="AP33:BQ33" si="24">SUM(AP30:AP32)</f>
        <v>0</v>
      </c>
      <c r="AQ33" s="18">
        <f t="shared" si="24"/>
        <v>0</v>
      </c>
      <c r="AR33" s="18">
        <f t="shared" si="24"/>
        <v>0</v>
      </c>
      <c r="AS33" s="18">
        <f t="shared" si="24"/>
        <v>0</v>
      </c>
      <c r="AT33" s="18">
        <f t="shared" si="24"/>
        <v>0</v>
      </c>
      <c r="AU33" s="18">
        <f t="shared" si="24"/>
        <v>0</v>
      </c>
      <c r="AV33" s="18">
        <f t="shared" si="24"/>
        <v>0</v>
      </c>
      <c r="AW33" s="18">
        <f t="shared" si="24"/>
        <v>0</v>
      </c>
      <c r="AX33" s="18">
        <f t="shared" si="24"/>
        <v>0</v>
      </c>
      <c r="AY33" s="18">
        <f t="shared" si="24"/>
        <v>0</v>
      </c>
      <c r="AZ33" s="18">
        <f t="shared" si="24"/>
        <v>0</v>
      </c>
      <c r="BA33" s="18">
        <f t="shared" si="24"/>
        <v>0</v>
      </c>
      <c r="BB33" s="18">
        <f t="shared" si="24"/>
        <v>0</v>
      </c>
      <c r="BC33" s="18">
        <f t="shared" si="24"/>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c r="BM33" s="18">
        <f t="shared" si="24"/>
        <v>0</v>
      </c>
      <c r="BN33" s="18">
        <f t="shared" si="24"/>
        <v>0</v>
      </c>
      <c r="BO33" s="18">
        <f t="shared" si="24"/>
        <v>0</v>
      </c>
      <c r="BP33" s="18">
        <f t="shared" si="24"/>
        <v>0</v>
      </c>
      <c r="BQ33" s="19">
        <f t="shared" si="24"/>
        <v>0</v>
      </c>
    </row>
    <row r="34" spans="2:69"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1"/>
    </row>
    <row r="35" spans="2:69" x14ac:dyDescent="0.35">
      <c r="B35" s="52"/>
      <c r="C35"/>
      <c r="D35" t="s">
        <v>33</v>
      </c>
      <c r="E35" s="22"/>
      <c r="F35" s="110" t="s">
        <v>224</v>
      </c>
      <c r="G35" s="22"/>
      <c r="H35" s="30"/>
      <c r="I35"/>
      <c r="J35" s="16">
        <f>E35</f>
        <v>0</v>
      </c>
      <c r="K35" s="16">
        <f t="shared" ref="K35:AP35" si="25">J35*(1+$G35)</f>
        <v>0</v>
      </c>
      <c r="L35" s="16">
        <f t="shared" si="25"/>
        <v>0</v>
      </c>
      <c r="M35" s="16">
        <f t="shared" si="25"/>
        <v>0</v>
      </c>
      <c r="N35" s="16">
        <f t="shared" si="25"/>
        <v>0</v>
      </c>
      <c r="O35" s="16">
        <f t="shared" si="25"/>
        <v>0</v>
      </c>
      <c r="P35" s="16">
        <f t="shared" si="25"/>
        <v>0</v>
      </c>
      <c r="Q35" s="16">
        <f t="shared" si="25"/>
        <v>0</v>
      </c>
      <c r="R35" s="16">
        <f t="shared" si="25"/>
        <v>0</v>
      </c>
      <c r="S35" s="16">
        <f t="shared" si="25"/>
        <v>0</v>
      </c>
      <c r="T35" s="16">
        <f t="shared" si="25"/>
        <v>0</v>
      </c>
      <c r="U35" s="16">
        <f t="shared" si="25"/>
        <v>0</v>
      </c>
      <c r="V35" s="16">
        <f t="shared" si="25"/>
        <v>0</v>
      </c>
      <c r="W35" s="16">
        <f t="shared" si="25"/>
        <v>0</v>
      </c>
      <c r="X35" s="16">
        <f t="shared" si="25"/>
        <v>0</v>
      </c>
      <c r="Y35" s="16">
        <f t="shared" si="25"/>
        <v>0</v>
      </c>
      <c r="Z35" s="16">
        <f t="shared" si="25"/>
        <v>0</v>
      </c>
      <c r="AA35" s="16">
        <f t="shared" si="25"/>
        <v>0</v>
      </c>
      <c r="AB35" s="16">
        <f t="shared" si="25"/>
        <v>0</v>
      </c>
      <c r="AC35" s="16">
        <f t="shared" si="25"/>
        <v>0</v>
      </c>
      <c r="AD35" s="16">
        <f t="shared" si="25"/>
        <v>0</v>
      </c>
      <c r="AE35" s="16">
        <f t="shared" si="25"/>
        <v>0</v>
      </c>
      <c r="AF35" s="16">
        <f t="shared" si="25"/>
        <v>0</v>
      </c>
      <c r="AG35" s="16">
        <f t="shared" si="25"/>
        <v>0</v>
      </c>
      <c r="AH35" s="16">
        <f t="shared" si="25"/>
        <v>0</v>
      </c>
      <c r="AI35" s="16">
        <f t="shared" si="25"/>
        <v>0</v>
      </c>
      <c r="AJ35" s="16">
        <f t="shared" si="25"/>
        <v>0</v>
      </c>
      <c r="AK35" s="16">
        <f t="shared" si="25"/>
        <v>0</v>
      </c>
      <c r="AL35" s="16">
        <f t="shared" si="25"/>
        <v>0</v>
      </c>
      <c r="AM35" s="16">
        <f t="shared" si="25"/>
        <v>0</v>
      </c>
      <c r="AN35" s="16">
        <f t="shared" si="25"/>
        <v>0</v>
      </c>
      <c r="AO35" s="16">
        <f t="shared" si="25"/>
        <v>0</v>
      </c>
      <c r="AP35" s="16">
        <f t="shared" si="25"/>
        <v>0</v>
      </c>
      <c r="AQ35" s="16">
        <f t="shared" ref="AQ35:BQ35" si="26">AP35*(1+$G35)</f>
        <v>0</v>
      </c>
      <c r="AR35" s="16">
        <f t="shared" si="26"/>
        <v>0</v>
      </c>
      <c r="AS35" s="16">
        <f t="shared" si="26"/>
        <v>0</v>
      </c>
      <c r="AT35" s="16">
        <f t="shared" si="26"/>
        <v>0</v>
      </c>
      <c r="AU35" s="16">
        <f t="shared" si="26"/>
        <v>0</v>
      </c>
      <c r="AV35" s="16">
        <f t="shared" si="26"/>
        <v>0</v>
      </c>
      <c r="AW35" s="16">
        <f t="shared" si="26"/>
        <v>0</v>
      </c>
      <c r="AX35" s="16">
        <f t="shared" si="26"/>
        <v>0</v>
      </c>
      <c r="AY35" s="16">
        <f t="shared" si="26"/>
        <v>0</v>
      </c>
      <c r="AZ35" s="16">
        <f t="shared" si="26"/>
        <v>0</v>
      </c>
      <c r="BA35" s="16">
        <f t="shared" si="26"/>
        <v>0</v>
      </c>
      <c r="BB35" s="16">
        <f t="shared" si="26"/>
        <v>0</v>
      </c>
      <c r="BC35" s="16">
        <f t="shared" si="26"/>
        <v>0</v>
      </c>
      <c r="BD35" s="16">
        <f t="shared" si="26"/>
        <v>0</v>
      </c>
      <c r="BE35" s="16">
        <f t="shared" si="26"/>
        <v>0</v>
      </c>
      <c r="BF35" s="16">
        <f t="shared" si="26"/>
        <v>0</v>
      </c>
      <c r="BG35" s="16">
        <f t="shared" si="26"/>
        <v>0</v>
      </c>
      <c r="BH35" s="16">
        <f t="shared" si="26"/>
        <v>0</v>
      </c>
      <c r="BI35" s="16">
        <f t="shared" si="26"/>
        <v>0</v>
      </c>
      <c r="BJ35" s="16">
        <f t="shared" si="26"/>
        <v>0</v>
      </c>
      <c r="BK35" s="16">
        <f t="shared" si="26"/>
        <v>0</v>
      </c>
      <c r="BL35" s="16">
        <f t="shared" si="26"/>
        <v>0</v>
      </c>
      <c r="BM35" s="16">
        <f t="shared" si="26"/>
        <v>0</v>
      </c>
      <c r="BN35" s="16">
        <f t="shared" si="26"/>
        <v>0</v>
      </c>
      <c r="BO35" s="16">
        <f t="shared" si="26"/>
        <v>0</v>
      </c>
      <c r="BP35" s="16">
        <f t="shared" si="26"/>
        <v>0</v>
      </c>
      <c r="BQ35" s="17">
        <f t="shared" si="26"/>
        <v>0</v>
      </c>
    </row>
    <row r="36" spans="2:69" x14ac:dyDescent="0.35">
      <c r="B36" s="52"/>
      <c r="C36"/>
      <c r="D36" t="s">
        <v>34</v>
      </c>
      <c r="E36" s="22"/>
      <c r="F36" s="110" t="s">
        <v>224</v>
      </c>
      <c r="G36" s="22"/>
      <c r="H36" s="30"/>
      <c r="I36"/>
      <c r="J36" s="16">
        <f>E36</f>
        <v>0</v>
      </c>
      <c r="K36" s="16">
        <f t="shared" ref="K36:AP36" si="27">J36*(1+$G36)</f>
        <v>0</v>
      </c>
      <c r="L36" s="16">
        <f t="shared" si="27"/>
        <v>0</v>
      </c>
      <c r="M36" s="16">
        <f t="shared" si="27"/>
        <v>0</v>
      </c>
      <c r="N36" s="16">
        <f t="shared" si="27"/>
        <v>0</v>
      </c>
      <c r="O36" s="16">
        <f t="shared" si="27"/>
        <v>0</v>
      </c>
      <c r="P36" s="16">
        <f t="shared" si="27"/>
        <v>0</v>
      </c>
      <c r="Q36" s="16">
        <f t="shared" si="27"/>
        <v>0</v>
      </c>
      <c r="R36" s="16">
        <f t="shared" si="27"/>
        <v>0</v>
      </c>
      <c r="S36" s="16">
        <f t="shared" si="27"/>
        <v>0</v>
      </c>
      <c r="T36" s="16">
        <f t="shared" si="27"/>
        <v>0</v>
      </c>
      <c r="U36" s="16">
        <f t="shared" si="27"/>
        <v>0</v>
      </c>
      <c r="V36" s="16">
        <f t="shared" si="27"/>
        <v>0</v>
      </c>
      <c r="W36" s="16">
        <f t="shared" si="27"/>
        <v>0</v>
      </c>
      <c r="X36" s="16">
        <f t="shared" si="27"/>
        <v>0</v>
      </c>
      <c r="Y36" s="16">
        <f t="shared" si="27"/>
        <v>0</v>
      </c>
      <c r="Z36" s="16">
        <f t="shared" si="27"/>
        <v>0</v>
      </c>
      <c r="AA36" s="16">
        <f t="shared" si="27"/>
        <v>0</v>
      </c>
      <c r="AB36" s="16">
        <f t="shared" si="27"/>
        <v>0</v>
      </c>
      <c r="AC36" s="16">
        <f t="shared" si="27"/>
        <v>0</v>
      </c>
      <c r="AD36" s="16">
        <f t="shared" si="27"/>
        <v>0</v>
      </c>
      <c r="AE36" s="16">
        <f t="shared" si="27"/>
        <v>0</v>
      </c>
      <c r="AF36" s="16">
        <f t="shared" si="27"/>
        <v>0</v>
      </c>
      <c r="AG36" s="16">
        <f t="shared" si="27"/>
        <v>0</v>
      </c>
      <c r="AH36" s="16">
        <f t="shared" si="27"/>
        <v>0</v>
      </c>
      <c r="AI36" s="16">
        <f t="shared" si="27"/>
        <v>0</v>
      </c>
      <c r="AJ36" s="16">
        <f t="shared" si="27"/>
        <v>0</v>
      </c>
      <c r="AK36" s="16">
        <f t="shared" si="27"/>
        <v>0</v>
      </c>
      <c r="AL36" s="16">
        <f t="shared" si="27"/>
        <v>0</v>
      </c>
      <c r="AM36" s="16">
        <f t="shared" si="27"/>
        <v>0</v>
      </c>
      <c r="AN36" s="16">
        <f t="shared" si="27"/>
        <v>0</v>
      </c>
      <c r="AO36" s="16">
        <f t="shared" si="27"/>
        <v>0</v>
      </c>
      <c r="AP36" s="16">
        <f t="shared" si="27"/>
        <v>0</v>
      </c>
      <c r="AQ36" s="16">
        <f t="shared" ref="AQ36:BQ36" si="28">AP36*(1+$G36)</f>
        <v>0</v>
      </c>
      <c r="AR36" s="16">
        <f t="shared" si="28"/>
        <v>0</v>
      </c>
      <c r="AS36" s="16">
        <f t="shared" si="28"/>
        <v>0</v>
      </c>
      <c r="AT36" s="16">
        <f t="shared" si="28"/>
        <v>0</v>
      </c>
      <c r="AU36" s="16">
        <f t="shared" si="28"/>
        <v>0</v>
      </c>
      <c r="AV36" s="16">
        <f t="shared" si="28"/>
        <v>0</v>
      </c>
      <c r="AW36" s="16">
        <f t="shared" si="28"/>
        <v>0</v>
      </c>
      <c r="AX36" s="16">
        <f t="shared" si="28"/>
        <v>0</v>
      </c>
      <c r="AY36" s="16">
        <f t="shared" si="28"/>
        <v>0</v>
      </c>
      <c r="AZ36" s="16">
        <f t="shared" si="28"/>
        <v>0</v>
      </c>
      <c r="BA36" s="16">
        <f t="shared" si="28"/>
        <v>0</v>
      </c>
      <c r="BB36" s="16">
        <f t="shared" si="28"/>
        <v>0</v>
      </c>
      <c r="BC36" s="16">
        <f t="shared" si="28"/>
        <v>0</v>
      </c>
      <c r="BD36" s="16">
        <f t="shared" si="28"/>
        <v>0</v>
      </c>
      <c r="BE36" s="16">
        <f t="shared" si="28"/>
        <v>0</v>
      </c>
      <c r="BF36" s="16">
        <f t="shared" si="28"/>
        <v>0</v>
      </c>
      <c r="BG36" s="16">
        <f t="shared" si="28"/>
        <v>0</v>
      </c>
      <c r="BH36" s="16">
        <f t="shared" si="28"/>
        <v>0</v>
      </c>
      <c r="BI36" s="16">
        <f t="shared" si="28"/>
        <v>0</v>
      </c>
      <c r="BJ36" s="16">
        <f t="shared" si="28"/>
        <v>0</v>
      </c>
      <c r="BK36" s="16">
        <f t="shared" si="28"/>
        <v>0</v>
      </c>
      <c r="BL36" s="16">
        <f t="shared" si="28"/>
        <v>0</v>
      </c>
      <c r="BM36" s="16">
        <f t="shared" si="28"/>
        <v>0</v>
      </c>
      <c r="BN36" s="16">
        <f t="shared" si="28"/>
        <v>0</v>
      </c>
      <c r="BO36" s="16">
        <f t="shared" si="28"/>
        <v>0</v>
      </c>
      <c r="BP36" s="16">
        <f t="shared" si="28"/>
        <v>0</v>
      </c>
      <c r="BQ36" s="17">
        <f t="shared" si="28"/>
        <v>0</v>
      </c>
    </row>
    <row r="37" spans="2:69" x14ac:dyDescent="0.35">
      <c r="B37" s="52"/>
      <c r="C37"/>
      <c r="D37" t="s">
        <v>36</v>
      </c>
      <c r="E37" s="22"/>
      <c r="F37" s="110" t="s">
        <v>224</v>
      </c>
      <c r="G37" s="22"/>
      <c r="H37" s="30"/>
      <c r="I37"/>
      <c r="J37" s="16">
        <f>E37</f>
        <v>0</v>
      </c>
      <c r="K37" s="16">
        <f t="shared" ref="K37:AP37" si="29">J37*(1+$G37)</f>
        <v>0</v>
      </c>
      <c r="L37" s="16">
        <f t="shared" si="29"/>
        <v>0</v>
      </c>
      <c r="M37" s="16">
        <f t="shared" si="29"/>
        <v>0</v>
      </c>
      <c r="N37" s="16">
        <f t="shared" si="29"/>
        <v>0</v>
      </c>
      <c r="O37" s="16">
        <f t="shared" si="29"/>
        <v>0</v>
      </c>
      <c r="P37" s="16">
        <f t="shared" si="29"/>
        <v>0</v>
      </c>
      <c r="Q37" s="16">
        <f t="shared" si="29"/>
        <v>0</v>
      </c>
      <c r="R37" s="16">
        <f t="shared" si="29"/>
        <v>0</v>
      </c>
      <c r="S37" s="16">
        <f t="shared" si="29"/>
        <v>0</v>
      </c>
      <c r="T37" s="16">
        <f t="shared" si="29"/>
        <v>0</v>
      </c>
      <c r="U37" s="16">
        <f t="shared" si="29"/>
        <v>0</v>
      </c>
      <c r="V37" s="16">
        <f t="shared" si="29"/>
        <v>0</v>
      </c>
      <c r="W37" s="16">
        <f t="shared" si="29"/>
        <v>0</v>
      </c>
      <c r="X37" s="16">
        <f t="shared" si="29"/>
        <v>0</v>
      </c>
      <c r="Y37" s="16">
        <f t="shared" si="29"/>
        <v>0</v>
      </c>
      <c r="Z37" s="16">
        <f t="shared" si="29"/>
        <v>0</v>
      </c>
      <c r="AA37" s="16">
        <f t="shared" si="29"/>
        <v>0</v>
      </c>
      <c r="AB37" s="16">
        <f t="shared" si="29"/>
        <v>0</v>
      </c>
      <c r="AC37" s="16">
        <f t="shared" si="29"/>
        <v>0</v>
      </c>
      <c r="AD37" s="16">
        <f t="shared" si="29"/>
        <v>0</v>
      </c>
      <c r="AE37" s="16">
        <f t="shared" si="29"/>
        <v>0</v>
      </c>
      <c r="AF37" s="16">
        <f t="shared" si="29"/>
        <v>0</v>
      </c>
      <c r="AG37" s="16">
        <f t="shared" si="29"/>
        <v>0</v>
      </c>
      <c r="AH37" s="16">
        <f t="shared" si="29"/>
        <v>0</v>
      </c>
      <c r="AI37" s="16">
        <f t="shared" si="29"/>
        <v>0</v>
      </c>
      <c r="AJ37" s="16">
        <f t="shared" si="29"/>
        <v>0</v>
      </c>
      <c r="AK37" s="16">
        <f t="shared" si="29"/>
        <v>0</v>
      </c>
      <c r="AL37" s="16">
        <f t="shared" si="29"/>
        <v>0</v>
      </c>
      <c r="AM37" s="16">
        <f t="shared" si="29"/>
        <v>0</v>
      </c>
      <c r="AN37" s="16">
        <f t="shared" si="29"/>
        <v>0</v>
      </c>
      <c r="AO37" s="16">
        <f t="shared" si="29"/>
        <v>0</v>
      </c>
      <c r="AP37" s="16">
        <f t="shared" si="29"/>
        <v>0</v>
      </c>
      <c r="AQ37" s="16">
        <f t="shared" ref="AQ37:BQ37" si="30">AP37*(1+$G37)</f>
        <v>0</v>
      </c>
      <c r="AR37" s="16">
        <f t="shared" si="30"/>
        <v>0</v>
      </c>
      <c r="AS37" s="16">
        <f t="shared" si="30"/>
        <v>0</v>
      </c>
      <c r="AT37" s="16">
        <f t="shared" si="30"/>
        <v>0</v>
      </c>
      <c r="AU37" s="16">
        <f t="shared" si="30"/>
        <v>0</v>
      </c>
      <c r="AV37" s="16">
        <f t="shared" si="30"/>
        <v>0</v>
      </c>
      <c r="AW37" s="16">
        <f t="shared" si="30"/>
        <v>0</v>
      </c>
      <c r="AX37" s="16">
        <f t="shared" si="30"/>
        <v>0</v>
      </c>
      <c r="AY37" s="16">
        <f t="shared" si="30"/>
        <v>0</v>
      </c>
      <c r="AZ37" s="16">
        <f t="shared" si="30"/>
        <v>0</v>
      </c>
      <c r="BA37" s="16">
        <f t="shared" si="30"/>
        <v>0</v>
      </c>
      <c r="BB37" s="16">
        <f t="shared" si="30"/>
        <v>0</v>
      </c>
      <c r="BC37" s="16">
        <f t="shared" si="30"/>
        <v>0</v>
      </c>
      <c r="BD37" s="16">
        <f t="shared" si="30"/>
        <v>0</v>
      </c>
      <c r="BE37" s="16">
        <f t="shared" si="30"/>
        <v>0</v>
      </c>
      <c r="BF37" s="16">
        <f t="shared" si="30"/>
        <v>0</v>
      </c>
      <c r="BG37" s="16">
        <f t="shared" si="30"/>
        <v>0</v>
      </c>
      <c r="BH37" s="16">
        <f t="shared" si="30"/>
        <v>0</v>
      </c>
      <c r="BI37" s="16">
        <f t="shared" si="30"/>
        <v>0</v>
      </c>
      <c r="BJ37" s="16">
        <f t="shared" si="30"/>
        <v>0</v>
      </c>
      <c r="BK37" s="16">
        <f t="shared" si="30"/>
        <v>0</v>
      </c>
      <c r="BL37" s="16">
        <f t="shared" si="30"/>
        <v>0</v>
      </c>
      <c r="BM37" s="16">
        <f t="shared" si="30"/>
        <v>0</v>
      </c>
      <c r="BN37" s="16">
        <f t="shared" si="30"/>
        <v>0</v>
      </c>
      <c r="BO37" s="16">
        <f t="shared" si="30"/>
        <v>0</v>
      </c>
      <c r="BP37" s="16">
        <f t="shared" si="30"/>
        <v>0</v>
      </c>
      <c r="BQ37" s="17">
        <f t="shared" si="30"/>
        <v>0</v>
      </c>
    </row>
    <row r="38" spans="2:69" s="13" customFormat="1" x14ac:dyDescent="0.35">
      <c r="B38" s="12"/>
      <c r="C38" s="33"/>
      <c r="D38" s="33" t="s">
        <v>173</v>
      </c>
      <c r="E38" s="23">
        <f>SUM(E35:E37)</f>
        <v>0</v>
      </c>
      <c r="F38" s="110" t="s">
        <v>224</v>
      </c>
      <c r="G38" s="23"/>
      <c r="H38" s="66"/>
      <c r="I38" s="33"/>
      <c r="J38" s="18">
        <f t="shared" ref="J38:AO38" si="31">SUM(J35:J37)</f>
        <v>0</v>
      </c>
      <c r="K38" s="18">
        <f t="shared" si="31"/>
        <v>0</v>
      </c>
      <c r="L38" s="18">
        <f t="shared" si="31"/>
        <v>0</v>
      </c>
      <c r="M38" s="18">
        <f t="shared" si="31"/>
        <v>0</v>
      </c>
      <c r="N38" s="18">
        <f t="shared" si="31"/>
        <v>0</v>
      </c>
      <c r="O38" s="18">
        <f t="shared" si="31"/>
        <v>0</v>
      </c>
      <c r="P38" s="18">
        <f t="shared" si="31"/>
        <v>0</v>
      </c>
      <c r="Q38" s="18">
        <f t="shared" si="31"/>
        <v>0</v>
      </c>
      <c r="R38" s="18">
        <f t="shared" si="31"/>
        <v>0</v>
      </c>
      <c r="S38" s="18">
        <f t="shared" si="31"/>
        <v>0</v>
      </c>
      <c r="T38" s="18">
        <f t="shared" si="31"/>
        <v>0</v>
      </c>
      <c r="U38" s="18">
        <f t="shared" si="31"/>
        <v>0</v>
      </c>
      <c r="V38" s="18">
        <f t="shared" si="31"/>
        <v>0</v>
      </c>
      <c r="W38" s="18">
        <f t="shared" si="31"/>
        <v>0</v>
      </c>
      <c r="X38" s="18">
        <f t="shared" si="31"/>
        <v>0</v>
      </c>
      <c r="Y38" s="18">
        <f t="shared" si="31"/>
        <v>0</v>
      </c>
      <c r="Z38" s="18">
        <f t="shared" si="31"/>
        <v>0</v>
      </c>
      <c r="AA38" s="18">
        <f t="shared" si="31"/>
        <v>0</v>
      </c>
      <c r="AB38" s="18">
        <f t="shared" si="31"/>
        <v>0</v>
      </c>
      <c r="AC38" s="18">
        <f t="shared" si="31"/>
        <v>0</v>
      </c>
      <c r="AD38" s="18">
        <f t="shared" si="31"/>
        <v>0</v>
      </c>
      <c r="AE38" s="18">
        <f t="shared" si="31"/>
        <v>0</v>
      </c>
      <c r="AF38" s="18">
        <f t="shared" si="31"/>
        <v>0</v>
      </c>
      <c r="AG38" s="18">
        <f t="shared" si="31"/>
        <v>0</v>
      </c>
      <c r="AH38" s="18">
        <f t="shared" si="31"/>
        <v>0</v>
      </c>
      <c r="AI38" s="18">
        <f t="shared" si="31"/>
        <v>0</v>
      </c>
      <c r="AJ38" s="18">
        <f t="shared" si="31"/>
        <v>0</v>
      </c>
      <c r="AK38" s="18">
        <f t="shared" si="31"/>
        <v>0</v>
      </c>
      <c r="AL38" s="18">
        <f t="shared" si="31"/>
        <v>0</v>
      </c>
      <c r="AM38" s="18">
        <f t="shared" si="31"/>
        <v>0</v>
      </c>
      <c r="AN38" s="18">
        <f t="shared" si="31"/>
        <v>0</v>
      </c>
      <c r="AO38" s="18">
        <f t="shared" si="31"/>
        <v>0</v>
      </c>
      <c r="AP38" s="18">
        <f t="shared" ref="AP38:BQ38" si="32">SUM(AP35:AP37)</f>
        <v>0</v>
      </c>
      <c r="AQ38" s="18">
        <f t="shared" si="32"/>
        <v>0</v>
      </c>
      <c r="AR38" s="18">
        <f t="shared" si="32"/>
        <v>0</v>
      </c>
      <c r="AS38" s="18">
        <f t="shared" si="32"/>
        <v>0</v>
      </c>
      <c r="AT38" s="18">
        <f t="shared" si="32"/>
        <v>0</v>
      </c>
      <c r="AU38" s="18">
        <f t="shared" si="32"/>
        <v>0</v>
      </c>
      <c r="AV38" s="18">
        <f t="shared" si="32"/>
        <v>0</v>
      </c>
      <c r="AW38" s="18">
        <f t="shared" si="32"/>
        <v>0</v>
      </c>
      <c r="AX38" s="18">
        <f t="shared" si="32"/>
        <v>0</v>
      </c>
      <c r="AY38" s="18">
        <f t="shared" si="32"/>
        <v>0</v>
      </c>
      <c r="AZ38" s="18">
        <f t="shared" si="32"/>
        <v>0</v>
      </c>
      <c r="BA38" s="18">
        <f t="shared" si="32"/>
        <v>0</v>
      </c>
      <c r="BB38" s="18">
        <f t="shared" si="32"/>
        <v>0</v>
      </c>
      <c r="BC38" s="18">
        <f t="shared" si="32"/>
        <v>0</v>
      </c>
      <c r="BD38" s="18">
        <f t="shared" si="32"/>
        <v>0</v>
      </c>
      <c r="BE38" s="18">
        <f t="shared" si="32"/>
        <v>0</v>
      </c>
      <c r="BF38" s="18">
        <f t="shared" si="32"/>
        <v>0</v>
      </c>
      <c r="BG38" s="18">
        <f t="shared" si="32"/>
        <v>0</v>
      </c>
      <c r="BH38" s="18">
        <f t="shared" si="32"/>
        <v>0</v>
      </c>
      <c r="BI38" s="18">
        <f t="shared" si="32"/>
        <v>0</v>
      </c>
      <c r="BJ38" s="18">
        <f t="shared" si="32"/>
        <v>0</v>
      </c>
      <c r="BK38" s="18">
        <f t="shared" si="32"/>
        <v>0</v>
      </c>
      <c r="BL38" s="18">
        <f t="shared" si="32"/>
        <v>0</v>
      </c>
      <c r="BM38" s="18">
        <f t="shared" si="32"/>
        <v>0</v>
      </c>
      <c r="BN38" s="18">
        <f t="shared" si="32"/>
        <v>0</v>
      </c>
      <c r="BO38" s="18">
        <f t="shared" si="32"/>
        <v>0</v>
      </c>
      <c r="BP38" s="18">
        <f t="shared" si="32"/>
        <v>0</v>
      </c>
      <c r="BQ38" s="19">
        <f t="shared" si="32"/>
        <v>0</v>
      </c>
    </row>
    <row r="39" spans="2:69" s="4" customFormat="1" ht="5.5" customHeight="1" x14ac:dyDescent="0.15">
      <c r="B39" s="55"/>
      <c r="C39" s="35"/>
      <c r="D39" s="35"/>
      <c r="E39" s="20"/>
      <c r="F39" s="95"/>
      <c r="G39" s="20"/>
      <c r="H39" s="32"/>
      <c r="I39" s="35"/>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1"/>
    </row>
    <row r="40" spans="2:69" x14ac:dyDescent="0.35">
      <c r="B40" s="52"/>
      <c r="C40"/>
      <c r="D40" t="s">
        <v>174</v>
      </c>
      <c r="E40" s="22"/>
      <c r="F40" s="110" t="s">
        <v>224</v>
      </c>
      <c r="G40" s="22"/>
      <c r="H40" s="30"/>
      <c r="I40"/>
      <c r="J40" s="16">
        <f>E40</f>
        <v>0</v>
      </c>
      <c r="K40" s="16">
        <f t="shared" ref="K40:AP40" si="33">J40*(1+$G40)</f>
        <v>0</v>
      </c>
      <c r="L40" s="16">
        <f t="shared" si="33"/>
        <v>0</v>
      </c>
      <c r="M40" s="16">
        <f t="shared" si="33"/>
        <v>0</v>
      </c>
      <c r="N40" s="16">
        <f t="shared" si="33"/>
        <v>0</v>
      </c>
      <c r="O40" s="16">
        <f t="shared" si="33"/>
        <v>0</v>
      </c>
      <c r="P40" s="16">
        <f t="shared" si="33"/>
        <v>0</v>
      </c>
      <c r="Q40" s="16">
        <f t="shared" si="33"/>
        <v>0</v>
      </c>
      <c r="R40" s="16">
        <f t="shared" si="33"/>
        <v>0</v>
      </c>
      <c r="S40" s="16">
        <f t="shared" si="33"/>
        <v>0</v>
      </c>
      <c r="T40" s="16">
        <f t="shared" si="33"/>
        <v>0</v>
      </c>
      <c r="U40" s="16">
        <f t="shared" si="33"/>
        <v>0</v>
      </c>
      <c r="V40" s="16">
        <f t="shared" si="33"/>
        <v>0</v>
      </c>
      <c r="W40" s="16">
        <f t="shared" si="33"/>
        <v>0</v>
      </c>
      <c r="X40" s="16">
        <f t="shared" si="33"/>
        <v>0</v>
      </c>
      <c r="Y40" s="16">
        <f t="shared" si="33"/>
        <v>0</v>
      </c>
      <c r="Z40" s="16">
        <f t="shared" si="33"/>
        <v>0</v>
      </c>
      <c r="AA40" s="16">
        <f t="shared" si="33"/>
        <v>0</v>
      </c>
      <c r="AB40" s="16">
        <f t="shared" si="33"/>
        <v>0</v>
      </c>
      <c r="AC40" s="16">
        <f t="shared" si="33"/>
        <v>0</v>
      </c>
      <c r="AD40" s="16">
        <f t="shared" si="33"/>
        <v>0</v>
      </c>
      <c r="AE40" s="16">
        <f t="shared" si="33"/>
        <v>0</v>
      </c>
      <c r="AF40" s="16">
        <f t="shared" si="33"/>
        <v>0</v>
      </c>
      <c r="AG40" s="16">
        <f t="shared" si="33"/>
        <v>0</v>
      </c>
      <c r="AH40" s="16">
        <f t="shared" si="33"/>
        <v>0</v>
      </c>
      <c r="AI40" s="16">
        <f t="shared" si="33"/>
        <v>0</v>
      </c>
      <c r="AJ40" s="16">
        <f t="shared" si="33"/>
        <v>0</v>
      </c>
      <c r="AK40" s="16">
        <f t="shared" si="33"/>
        <v>0</v>
      </c>
      <c r="AL40" s="16">
        <f t="shared" si="33"/>
        <v>0</v>
      </c>
      <c r="AM40" s="16">
        <f t="shared" si="33"/>
        <v>0</v>
      </c>
      <c r="AN40" s="16">
        <f t="shared" si="33"/>
        <v>0</v>
      </c>
      <c r="AO40" s="16">
        <f t="shared" si="33"/>
        <v>0</v>
      </c>
      <c r="AP40" s="16">
        <f t="shared" si="33"/>
        <v>0</v>
      </c>
      <c r="AQ40" s="16">
        <f t="shared" ref="AQ40:BQ40" si="34">AP40*(1+$G40)</f>
        <v>0</v>
      </c>
      <c r="AR40" s="16">
        <f t="shared" si="34"/>
        <v>0</v>
      </c>
      <c r="AS40" s="16">
        <f t="shared" si="34"/>
        <v>0</v>
      </c>
      <c r="AT40" s="16">
        <f t="shared" si="34"/>
        <v>0</v>
      </c>
      <c r="AU40" s="16">
        <f t="shared" si="34"/>
        <v>0</v>
      </c>
      <c r="AV40" s="16">
        <f t="shared" si="34"/>
        <v>0</v>
      </c>
      <c r="AW40" s="16">
        <f t="shared" si="34"/>
        <v>0</v>
      </c>
      <c r="AX40" s="16">
        <f t="shared" si="34"/>
        <v>0</v>
      </c>
      <c r="AY40" s="16">
        <f t="shared" si="34"/>
        <v>0</v>
      </c>
      <c r="AZ40" s="16">
        <f t="shared" si="34"/>
        <v>0</v>
      </c>
      <c r="BA40" s="16">
        <f t="shared" si="34"/>
        <v>0</v>
      </c>
      <c r="BB40" s="16">
        <f t="shared" si="34"/>
        <v>0</v>
      </c>
      <c r="BC40" s="16">
        <f t="shared" si="34"/>
        <v>0</v>
      </c>
      <c r="BD40" s="16">
        <f t="shared" si="34"/>
        <v>0</v>
      </c>
      <c r="BE40" s="16">
        <f t="shared" si="34"/>
        <v>0</v>
      </c>
      <c r="BF40" s="16">
        <f t="shared" si="34"/>
        <v>0</v>
      </c>
      <c r="BG40" s="16">
        <f t="shared" si="34"/>
        <v>0</v>
      </c>
      <c r="BH40" s="16">
        <f t="shared" si="34"/>
        <v>0</v>
      </c>
      <c r="BI40" s="16">
        <f t="shared" si="34"/>
        <v>0</v>
      </c>
      <c r="BJ40" s="16">
        <f t="shared" si="34"/>
        <v>0</v>
      </c>
      <c r="BK40" s="16">
        <f t="shared" si="34"/>
        <v>0</v>
      </c>
      <c r="BL40" s="16">
        <f t="shared" si="34"/>
        <v>0</v>
      </c>
      <c r="BM40" s="16">
        <f t="shared" si="34"/>
        <v>0</v>
      </c>
      <c r="BN40" s="16">
        <f t="shared" si="34"/>
        <v>0</v>
      </c>
      <c r="BO40" s="16">
        <f t="shared" si="34"/>
        <v>0</v>
      </c>
      <c r="BP40" s="16">
        <f t="shared" si="34"/>
        <v>0</v>
      </c>
      <c r="BQ40" s="17">
        <f t="shared" si="34"/>
        <v>0</v>
      </c>
    </row>
    <row r="41" spans="2:69" x14ac:dyDescent="0.35">
      <c r="B41" s="52"/>
      <c r="C41"/>
      <c r="D41" t="s">
        <v>175</v>
      </c>
      <c r="E41" s="22"/>
      <c r="F41" s="110" t="s">
        <v>224</v>
      </c>
      <c r="G41" s="22"/>
      <c r="H41" s="30"/>
      <c r="I41"/>
      <c r="J41" s="16">
        <f>E41</f>
        <v>0</v>
      </c>
      <c r="K41" s="16">
        <f t="shared" ref="K41:AP41" si="35">J41*(1+$G41)</f>
        <v>0</v>
      </c>
      <c r="L41" s="16">
        <f t="shared" si="35"/>
        <v>0</v>
      </c>
      <c r="M41" s="16">
        <f t="shared" si="35"/>
        <v>0</v>
      </c>
      <c r="N41" s="16">
        <f t="shared" si="35"/>
        <v>0</v>
      </c>
      <c r="O41" s="16">
        <f t="shared" si="35"/>
        <v>0</v>
      </c>
      <c r="P41" s="16">
        <f t="shared" si="35"/>
        <v>0</v>
      </c>
      <c r="Q41" s="16">
        <f t="shared" si="35"/>
        <v>0</v>
      </c>
      <c r="R41" s="16">
        <f t="shared" si="35"/>
        <v>0</v>
      </c>
      <c r="S41" s="16">
        <f t="shared" si="35"/>
        <v>0</v>
      </c>
      <c r="T41" s="16">
        <f t="shared" si="35"/>
        <v>0</v>
      </c>
      <c r="U41" s="16">
        <f t="shared" si="35"/>
        <v>0</v>
      </c>
      <c r="V41" s="16">
        <f t="shared" si="35"/>
        <v>0</v>
      </c>
      <c r="W41" s="16">
        <f t="shared" si="35"/>
        <v>0</v>
      </c>
      <c r="X41" s="16">
        <f t="shared" si="35"/>
        <v>0</v>
      </c>
      <c r="Y41" s="16">
        <f t="shared" si="35"/>
        <v>0</v>
      </c>
      <c r="Z41" s="16">
        <f t="shared" si="35"/>
        <v>0</v>
      </c>
      <c r="AA41" s="16">
        <f t="shared" si="35"/>
        <v>0</v>
      </c>
      <c r="AB41" s="16">
        <f t="shared" si="35"/>
        <v>0</v>
      </c>
      <c r="AC41" s="16">
        <f t="shared" si="35"/>
        <v>0</v>
      </c>
      <c r="AD41" s="16">
        <f t="shared" si="35"/>
        <v>0</v>
      </c>
      <c r="AE41" s="16">
        <f t="shared" si="35"/>
        <v>0</v>
      </c>
      <c r="AF41" s="16">
        <f t="shared" si="35"/>
        <v>0</v>
      </c>
      <c r="AG41" s="16">
        <f t="shared" si="35"/>
        <v>0</v>
      </c>
      <c r="AH41" s="16">
        <f t="shared" si="35"/>
        <v>0</v>
      </c>
      <c r="AI41" s="16">
        <f t="shared" si="35"/>
        <v>0</v>
      </c>
      <c r="AJ41" s="16">
        <f t="shared" si="35"/>
        <v>0</v>
      </c>
      <c r="AK41" s="16">
        <f t="shared" si="35"/>
        <v>0</v>
      </c>
      <c r="AL41" s="16">
        <f t="shared" si="35"/>
        <v>0</v>
      </c>
      <c r="AM41" s="16">
        <f t="shared" si="35"/>
        <v>0</v>
      </c>
      <c r="AN41" s="16">
        <f t="shared" si="35"/>
        <v>0</v>
      </c>
      <c r="AO41" s="16">
        <f t="shared" si="35"/>
        <v>0</v>
      </c>
      <c r="AP41" s="16">
        <f t="shared" si="35"/>
        <v>0</v>
      </c>
      <c r="AQ41" s="16">
        <f t="shared" ref="AQ41:BQ41" si="36">AP41*(1+$G41)</f>
        <v>0</v>
      </c>
      <c r="AR41" s="16">
        <f t="shared" si="36"/>
        <v>0</v>
      </c>
      <c r="AS41" s="16">
        <f t="shared" si="36"/>
        <v>0</v>
      </c>
      <c r="AT41" s="16">
        <f t="shared" si="36"/>
        <v>0</v>
      </c>
      <c r="AU41" s="16">
        <f t="shared" si="36"/>
        <v>0</v>
      </c>
      <c r="AV41" s="16">
        <f t="shared" si="36"/>
        <v>0</v>
      </c>
      <c r="AW41" s="16">
        <f t="shared" si="36"/>
        <v>0</v>
      </c>
      <c r="AX41" s="16">
        <f t="shared" si="36"/>
        <v>0</v>
      </c>
      <c r="AY41" s="16">
        <f t="shared" si="36"/>
        <v>0</v>
      </c>
      <c r="AZ41" s="16">
        <f t="shared" si="36"/>
        <v>0</v>
      </c>
      <c r="BA41" s="16">
        <f t="shared" si="36"/>
        <v>0</v>
      </c>
      <c r="BB41" s="16">
        <f t="shared" si="36"/>
        <v>0</v>
      </c>
      <c r="BC41" s="16">
        <f t="shared" si="36"/>
        <v>0</v>
      </c>
      <c r="BD41" s="16">
        <f t="shared" si="36"/>
        <v>0</v>
      </c>
      <c r="BE41" s="16">
        <f t="shared" si="36"/>
        <v>0</v>
      </c>
      <c r="BF41" s="16">
        <f t="shared" si="36"/>
        <v>0</v>
      </c>
      <c r="BG41" s="16">
        <f t="shared" si="36"/>
        <v>0</v>
      </c>
      <c r="BH41" s="16">
        <f t="shared" si="36"/>
        <v>0</v>
      </c>
      <c r="BI41" s="16">
        <f t="shared" si="36"/>
        <v>0</v>
      </c>
      <c r="BJ41" s="16">
        <f t="shared" si="36"/>
        <v>0</v>
      </c>
      <c r="BK41" s="16">
        <f t="shared" si="36"/>
        <v>0</v>
      </c>
      <c r="BL41" s="16">
        <f t="shared" si="36"/>
        <v>0</v>
      </c>
      <c r="BM41" s="16">
        <f t="shared" si="36"/>
        <v>0</v>
      </c>
      <c r="BN41" s="16">
        <f t="shared" si="36"/>
        <v>0</v>
      </c>
      <c r="BO41" s="16">
        <f t="shared" si="36"/>
        <v>0</v>
      </c>
      <c r="BP41" s="16">
        <f t="shared" si="36"/>
        <v>0</v>
      </c>
      <c r="BQ41" s="17">
        <f t="shared" si="36"/>
        <v>0</v>
      </c>
    </row>
    <row r="42" spans="2:69" x14ac:dyDescent="0.35">
      <c r="B42" s="52"/>
      <c r="C42"/>
      <c r="D42" t="s">
        <v>178</v>
      </c>
      <c r="E42" s="22"/>
      <c r="F42" s="110" t="s">
        <v>224</v>
      </c>
      <c r="G42" s="22"/>
      <c r="H42" s="30"/>
      <c r="I42"/>
      <c r="J42" s="16">
        <f>E42</f>
        <v>0</v>
      </c>
      <c r="K42" s="16">
        <f t="shared" ref="K42:AP42" si="37">J42*(1+$G42)</f>
        <v>0</v>
      </c>
      <c r="L42" s="16">
        <f t="shared" si="37"/>
        <v>0</v>
      </c>
      <c r="M42" s="16">
        <f t="shared" si="37"/>
        <v>0</v>
      </c>
      <c r="N42" s="16">
        <f t="shared" si="37"/>
        <v>0</v>
      </c>
      <c r="O42" s="16">
        <f t="shared" si="37"/>
        <v>0</v>
      </c>
      <c r="P42" s="16">
        <f t="shared" si="37"/>
        <v>0</v>
      </c>
      <c r="Q42" s="16">
        <f t="shared" si="37"/>
        <v>0</v>
      </c>
      <c r="R42" s="16">
        <f t="shared" si="37"/>
        <v>0</v>
      </c>
      <c r="S42" s="16">
        <f t="shared" si="37"/>
        <v>0</v>
      </c>
      <c r="T42" s="16">
        <f t="shared" si="37"/>
        <v>0</v>
      </c>
      <c r="U42" s="16">
        <f t="shared" si="37"/>
        <v>0</v>
      </c>
      <c r="V42" s="16">
        <f t="shared" si="37"/>
        <v>0</v>
      </c>
      <c r="W42" s="16">
        <f t="shared" si="37"/>
        <v>0</v>
      </c>
      <c r="X42" s="16">
        <f t="shared" si="37"/>
        <v>0</v>
      </c>
      <c r="Y42" s="16">
        <f t="shared" si="37"/>
        <v>0</v>
      </c>
      <c r="Z42" s="16">
        <f t="shared" si="37"/>
        <v>0</v>
      </c>
      <c r="AA42" s="16">
        <f t="shared" si="37"/>
        <v>0</v>
      </c>
      <c r="AB42" s="16">
        <f t="shared" si="37"/>
        <v>0</v>
      </c>
      <c r="AC42" s="16">
        <f t="shared" si="37"/>
        <v>0</v>
      </c>
      <c r="AD42" s="16">
        <f t="shared" si="37"/>
        <v>0</v>
      </c>
      <c r="AE42" s="16">
        <f t="shared" si="37"/>
        <v>0</v>
      </c>
      <c r="AF42" s="16">
        <f t="shared" si="37"/>
        <v>0</v>
      </c>
      <c r="AG42" s="16">
        <f t="shared" si="37"/>
        <v>0</v>
      </c>
      <c r="AH42" s="16">
        <f t="shared" si="37"/>
        <v>0</v>
      </c>
      <c r="AI42" s="16">
        <f t="shared" si="37"/>
        <v>0</v>
      </c>
      <c r="AJ42" s="16">
        <f t="shared" si="37"/>
        <v>0</v>
      </c>
      <c r="AK42" s="16">
        <f t="shared" si="37"/>
        <v>0</v>
      </c>
      <c r="AL42" s="16">
        <f t="shared" si="37"/>
        <v>0</v>
      </c>
      <c r="AM42" s="16">
        <f t="shared" si="37"/>
        <v>0</v>
      </c>
      <c r="AN42" s="16">
        <f t="shared" si="37"/>
        <v>0</v>
      </c>
      <c r="AO42" s="16">
        <f t="shared" si="37"/>
        <v>0</v>
      </c>
      <c r="AP42" s="16">
        <f t="shared" si="37"/>
        <v>0</v>
      </c>
      <c r="AQ42" s="16">
        <f t="shared" ref="AQ42:BQ42" si="38">AP42*(1+$G42)</f>
        <v>0</v>
      </c>
      <c r="AR42" s="16">
        <f t="shared" si="38"/>
        <v>0</v>
      </c>
      <c r="AS42" s="16">
        <f t="shared" si="38"/>
        <v>0</v>
      </c>
      <c r="AT42" s="16">
        <f t="shared" si="38"/>
        <v>0</v>
      </c>
      <c r="AU42" s="16">
        <f t="shared" si="38"/>
        <v>0</v>
      </c>
      <c r="AV42" s="16">
        <f t="shared" si="38"/>
        <v>0</v>
      </c>
      <c r="AW42" s="16">
        <f t="shared" si="38"/>
        <v>0</v>
      </c>
      <c r="AX42" s="16">
        <f t="shared" si="38"/>
        <v>0</v>
      </c>
      <c r="AY42" s="16">
        <f t="shared" si="38"/>
        <v>0</v>
      </c>
      <c r="AZ42" s="16">
        <f t="shared" si="38"/>
        <v>0</v>
      </c>
      <c r="BA42" s="16">
        <f t="shared" si="38"/>
        <v>0</v>
      </c>
      <c r="BB42" s="16">
        <f t="shared" si="38"/>
        <v>0</v>
      </c>
      <c r="BC42" s="16">
        <f t="shared" si="38"/>
        <v>0</v>
      </c>
      <c r="BD42" s="16">
        <f t="shared" si="38"/>
        <v>0</v>
      </c>
      <c r="BE42" s="16">
        <f t="shared" si="38"/>
        <v>0</v>
      </c>
      <c r="BF42" s="16">
        <f t="shared" si="38"/>
        <v>0</v>
      </c>
      <c r="BG42" s="16">
        <f t="shared" si="38"/>
        <v>0</v>
      </c>
      <c r="BH42" s="16">
        <f t="shared" si="38"/>
        <v>0</v>
      </c>
      <c r="BI42" s="16">
        <f t="shared" si="38"/>
        <v>0</v>
      </c>
      <c r="BJ42" s="16">
        <f t="shared" si="38"/>
        <v>0</v>
      </c>
      <c r="BK42" s="16">
        <f t="shared" si="38"/>
        <v>0</v>
      </c>
      <c r="BL42" s="16">
        <f t="shared" si="38"/>
        <v>0</v>
      </c>
      <c r="BM42" s="16">
        <f t="shared" si="38"/>
        <v>0</v>
      </c>
      <c r="BN42" s="16">
        <f t="shared" si="38"/>
        <v>0</v>
      </c>
      <c r="BO42" s="16">
        <f t="shared" si="38"/>
        <v>0</v>
      </c>
      <c r="BP42" s="16">
        <f t="shared" si="38"/>
        <v>0</v>
      </c>
      <c r="BQ42" s="17">
        <f t="shared" si="38"/>
        <v>0</v>
      </c>
    </row>
    <row r="43" spans="2:69" s="13" customFormat="1" x14ac:dyDescent="0.35">
      <c r="B43" s="12"/>
      <c r="C43" s="33"/>
      <c r="D43" s="33" t="s">
        <v>179</v>
      </c>
      <c r="E43" s="23">
        <f>SUM(E40:E42)</f>
        <v>0</v>
      </c>
      <c r="F43" s="110" t="s">
        <v>224</v>
      </c>
      <c r="G43" s="23"/>
      <c r="H43" s="66"/>
      <c r="I43" s="33"/>
      <c r="J43" s="18">
        <f t="shared" ref="J43:AO43" si="39">SUM(J40:J42)</f>
        <v>0</v>
      </c>
      <c r="K43" s="18">
        <f t="shared" si="39"/>
        <v>0</v>
      </c>
      <c r="L43" s="18">
        <f t="shared" si="39"/>
        <v>0</v>
      </c>
      <c r="M43" s="18">
        <f t="shared" si="39"/>
        <v>0</v>
      </c>
      <c r="N43" s="18">
        <f t="shared" si="39"/>
        <v>0</v>
      </c>
      <c r="O43" s="18">
        <f t="shared" si="39"/>
        <v>0</v>
      </c>
      <c r="P43" s="18">
        <f t="shared" si="39"/>
        <v>0</v>
      </c>
      <c r="Q43" s="18">
        <f t="shared" si="39"/>
        <v>0</v>
      </c>
      <c r="R43" s="18">
        <f t="shared" si="39"/>
        <v>0</v>
      </c>
      <c r="S43" s="18">
        <f t="shared" si="39"/>
        <v>0</v>
      </c>
      <c r="T43" s="18">
        <f t="shared" si="39"/>
        <v>0</v>
      </c>
      <c r="U43" s="18">
        <f t="shared" si="39"/>
        <v>0</v>
      </c>
      <c r="V43" s="18">
        <f t="shared" si="39"/>
        <v>0</v>
      </c>
      <c r="W43" s="18">
        <f t="shared" si="39"/>
        <v>0</v>
      </c>
      <c r="X43" s="18">
        <f t="shared" si="39"/>
        <v>0</v>
      </c>
      <c r="Y43" s="18">
        <f t="shared" si="39"/>
        <v>0</v>
      </c>
      <c r="Z43" s="18">
        <f t="shared" si="39"/>
        <v>0</v>
      </c>
      <c r="AA43" s="18">
        <f t="shared" si="39"/>
        <v>0</v>
      </c>
      <c r="AB43" s="18">
        <f t="shared" si="39"/>
        <v>0</v>
      </c>
      <c r="AC43" s="18">
        <f t="shared" si="39"/>
        <v>0</v>
      </c>
      <c r="AD43" s="18">
        <f t="shared" si="39"/>
        <v>0</v>
      </c>
      <c r="AE43" s="18">
        <f t="shared" si="39"/>
        <v>0</v>
      </c>
      <c r="AF43" s="18">
        <f t="shared" si="39"/>
        <v>0</v>
      </c>
      <c r="AG43" s="18">
        <f t="shared" si="39"/>
        <v>0</v>
      </c>
      <c r="AH43" s="18">
        <f t="shared" si="39"/>
        <v>0</v>
      </c>
      <c r="AI43" s="18">
        <f t="shared" si="39"/>
        <v>0</v>
      </c>
      <c r="AJ43" s="18">
        <f t="shared" si="39"/>
        <v>0</v>
      </c>
      <c r="AK43" s="18">
        <f t="shared" si="39"/>
        <v>0</v>
      </c>
      <c r="AL43" s="18">
        <f t="shared" si="39"/>
        <v>0</v>
      </c>
      <c r="AM43" s="18">
        <f t="shared" si="39"/>
        <v>0</v>
      </c>
      <c r="AN43" s="18">
        <f t="shared" si="39"/>
        <v>0</v>
      </c>
      <c r="AO43" s="18">
        <f t="shared" si="39"/>
        <v>0</v>
      </c>
      <c r="AP43" s="18">
        <f t="shared" ref="AP43:BQ43" si="40">SUM(AP40:AP42)</f>
        <v>0</v>
      </c>
      <c r="AQ43" s="18">
        <f t="shared" si="40"/>
        <v>0</v>
      </c>
      <c r="AR43" s="18">
        <f t="shared" si="40"/>
        <v>0</v>
      </c>
      <c r="AS43" s="18">
        <f t="shared" si="40"/>
        <v>0</v>
      </c>
      <c r="AT43" s="18">
        <f t="shared" si="40"/>
        <v>0</v>
      </c>
      <c r="AU43" s="18">
        <f t="shared" si="40"/>
        <v>0</v>
      </c>
      <c r="AV43" s="18">
        <f t="shared" si="40"/>
        <v>0</v>
      </c>
      <c r="AW43" s="18">
        <f t="shared" si="40"/>
        <v>0</v>
      </c>
      <c r="AX43" s="18">
        <f t="shared" si="40"/>
        <v>0</v>
      </c>
      <c r="AY43" s="18">
        <f t="shared" si="40"/>
        <v>0</v>
      </c>
      <c r="AZ43" s="18">
        <f t="shared" si="40"/>
        <v>0</v>
      </c>
      <c r="BA43" s="18">
        <f t="shared" si="40"/>
        <v>0</v>
      </c>
      <c r="BB43" s="18">
        <f t="shared" si="40"/>
        <v>0</v>
      </c>
      <c r="BC43" s="18">
        <f t="shared" si="40"/>
        <v>0</v>
      </c>
      <c r="BD43" s="18">
        <f t="shared" si="40"/>
        <v>0</v>
      </c>
      <c r="BE43" s="18">
        <f t="shared" si="40"/>
        <v>0</v>
      </c>
      <c r="BF43" s="18">
        <f t="shared" si="40"/>
        <v>0</v>
      </c>
      <c r="BG43" s="18">
        <f t="shared" si="40"/>
        <v>0</v>
      </c>
      <c r="BH43" s="18">
        <f t="shared" si="40"/>
        <v>0</v>
      </c>
      <c r="BI43" s="18">
        <f t="shared" si="40"/>
        <v>0</v>
      </c>
      <c r="BJ43" s="18">
        <f t="shared" si="40"/>
        <v>0</v>
      </c>
      <c r="BK43" s="18">
        <f t="shared" si="40"/>
        <v>0</v>
      </c>
      <c r="BL43" s="18">
        <f t="shared" si="40"/>
        <v>0</v>
      </c>
      <c r="BM43" s="18">
        <f t="shared" si="40"/>
        <v>0</v>
      </c>
      <c r="BN43" s="18">
        <f t="shared" si="40"/>
        <v>0</v>
      </c>
      <c r="BO43" s="18">
        <f t="shared" si="40"/>
        <v>0</v>
      </c>
      <c r="BP43" s="18">
        <f t="shared" si="40"/>
        <v>0</v>
      </c>
      <c r="BQ43" s="19">
        <f t="shared" si="40"/>
        <v>0</v>
      </c>
    </row>
    <row r="44" spans="2:69" s="4" customFormat="1" ht="5.5" customHeight="1" x14ac:dyDescent="0.15">
      <c r="B44" s="55"/>
      <c r="C44" s="35"/>
      <c r="D44" s="35"/>
      <c r="E44" s="20"/>
      <c r="F44" s="95"/>
      <c r="G44" s="20"/>
      <c r="H44" s="32"/>
      <c r="I44" s="35"/>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1"/>
    </row>
    <row r="45" spans="2:69" x14ac:dyDescent="0.35">
      <c r="B45" s="52"/>
      <c r="C45"/>
      <c r="D45" t="s">
        <v>180</v>
      </c>
      <c r="E45" s="22"/>
      <c r="F45" s="110" t="s">
        <v>224</v>
      </c>
      <c r="G45" s="22"/>
      <c r="H45" s="30"/>
      <c r="I45"/>
      <c r="J45" s="16">
        <f>E45</f>
        <v>0</v>
      </c>
      <c r="K45" s="16">
        <f t="shared" ref="K45:AP45" si="41">J45*(1+$G45)</f>
        <v>0</v>
      </c>
      <c r="L45" s="16">
        <f t="shared" si="41"/>
        <v>0</v>
      </c>
      <c r="M45" s="16">
        <f t="shared" si="41"/>
        <v>0</v>
      </c>
      <c r="N45" s="16">
        <f t="shared" si="41"/>
        <v>0</v>
      </c>
      <c r="O45" s="16">
        <f t="shared" si="41"/>
        <v>0</v>
      </c>
      <c r="P45" s="16">
        <f t="shared" si="41"/>
        <v>0</v>
      </c>
      <c r="Q45" s="16">
        <f t="shared" si="41"/>
        <v>0</v>
      </c>
      <c r="R45" s="16">
        <f t="shared" si="41"/>
        <v>0</v>
      </c>
      <c r="S45" s="16">
        <f t="shared" si="41"/>
        <v>0</v>
      </c>
      <c r="T45" s="16">
        <f t="shared" si="41"/>
        <v>0</v>
      </c>
      <c r="U45" s="16">
        <f t="shared" si="41"/>
        <v>0</v>
      </c>
      <c r="V45" s="16">
        <f t="shared" si="41"/>
        <v>0</v>
      </c>
      <c r="W45" s="16">
        <f t="shared" si="41"/>
        <v>0</v>
      </c>
      <c r="X45" s="16">
        <f t="shared" si="41"/>
        <v>0</v>
      </c>
      <c r="Y45" s="16">
        <f t="shared" si="41"/>
        <v>0</v>
      </c>
      <c r="Z45" s="16">
        <f t="shared" si="41"/>
        <v>0</v>
      </c>
      <c r="AA45" s="16">
        <f t="shared" si="41"/>
        <v>0</v>
      </c>
      <c r="AB45" s="16">
        <f t="shared" si="41"/>
        <v>0</v>
      </c>
      <c r="AC45" s="16">
        <f t="shared" si="41"/>
        <v>0</v>
      </c>
      <c r="AD45" s="16">
        <f t="shared" si="41"/>
        <v>0</v>
      </c>
      <c r="AE45" s="16">
        <f t="shared" si="41"/>
        <v>0</v>
      </c>
      <c r="AF45" s="16">
        <f t="shared" si="41"/>
        <v>0</v>
      </c>
      <c r="AG45" s="16">
        <f t="shared" si="41"/>
        <v>0</v>
      </c>
      <c r="AH45" s="16">
        <f t="shared" si="41"/>
        <v>0</v>
      </c>
      <c r="AI45" s="16">
        <f t="shared" si="41"/>
        <v>0</v>
      </c>
      <c r="AJ45" s="16">
        <f t="shared" si="41"/>
        <v>0</v>
      </c>
      <c r="AK45" s="16">
        <f t="shared" si="41"/>
        <v>0</v>
      </c>
      <c r="AL45" s="16">
        <f t="shared" si="41"/>
        <v>0</v>
      </c>
      <c r="AM45" s="16">
        <f t="shared" si="41"/>
        <v>0</v>
      </c>
      <c r="AN45" s="16">
        <f t="shared" si="41"/>
        <v>0</v>
      </c>
      <c r="AO45" s="16">
        <f t="shared" si="41"/>
        <v>0</v>
      </c>
      <c r="AP45" s="16">
        <f t="shared" si="41"/>
        <v>0</v>
      </c>
      <c r="AQ45" s="16">
        <f t="shared" ref="AQ45:BQ45" si="42">AP45*(1+$G45)</f>
        <v>0</v>
      </c>
      <c r="AR45" s="16">
        <f t="shared" si="42"/>
        <v>0</v>
      </c>
      <c r="AS45" s="16">
        <f t="shared" si="42"/>
        <v>0</v>
      </c>
      <c r="AT45" s="16">
        <f t="shared" si="42"/>
        <v>0</v>
      </c>
      <c r="AU45" s="16">
        <f t="shared" si="42"/>
        <v>0</v>
      </c>
      <c r="AV45" s="16">
        <f t="shared" si="42"/>
        <v>0</v>
      </c>
      <c r="AW45" s="16">
        <f t="shared" si="42"/>
        <v>0</v>
      </c>
      <c r="AX45" s="16">
        <f t="shared" si="42"/>
        <v>0</v>
      </c>
      <c r="AY45" s="16">
        <f t="shared" si="42"/>
        <v>0</v>
      </c>
      <c r="AZ45" s="16">
        <f t="shared" si="42"/>
        <v>0</v>
      </c>
      <c r="BA45" s="16">
        <f t="shared" si="42"/>
        <v>0</v>
      </c>
      <c r="BB45" s="16">
        <f t="shared" si="42"/>
        <v>0</v>
      </c>
      <c r="BC45" s="16">
        <f t="shared" si="42"/>
        <v>0</v>
      </c>
      <c r="BD45" s="16">
        <f t="shared" si="42"/>
        <v>0</v>
      </c>
      <c r="BE45" s="16">
        <f t="shared" si="42"/>
        <v>0</v>
      </c>
      <c r="BF45" s="16">
        <f t="shared" si="42"/>
        <v>0</v>
      </c>
      <c r="BG45" s="16">
        <f t="shared" si="42"/>
        <v>0</v>
      </c>
      <c r="BH45" s="16">
        <f t="shared" si="42"/>
        <v>0</v>
      </c>
      <c r="BI45" s="16">
        <f t="shared" si="42"/>
        <v>0</v>
      </c>
      <c r="BJ45" s="16">
        <f t="shared" si="42"/>
        <v>0</v>
      </c>
      <c r="BK45" s="16">
        <f t="shared" si="42"/>
        <v>0</v>
      </c>
      <c r="BL45" s="16">
        <f t="shared" si="42"/>
        <v>0</v>
      </c>
      <c r="BM45" s="16">
        <f t="shared" si="42"/>
        <v>0</v>
      </c>
      <c r="BN45" s="16">
        <f t="shared" si="42"/>
        <v>0</v>
      </c>
      <c r="BO45" s="16">
        <f t="shared" si="42"/>
        <v>0</v>
      </c>
      <c r="BP45" s="16">
        <f t="shared" si="42"/>
        <v>0</v>
      </c>
      <c r="BQ45" s="17">
        <f t="shared" si="42"/>
        <v>0</v>
      </c>
    </row>
    <row r="46" spans="2:69" x14ac:dyDescent="0.35">
      <c r="B46" s="52"/>
      <c r="C46"/>
      <c r="D46" t="s">
        <v>181</v>
      </c>
      <c r="E46" s="22"/>
      <c r="F46" s="110" t="s">
        <v>224</v>
      </c>
      <c r="G46" s="24"/>
      <c r="H46" s="30"/>
      <c r="I46"/>
      <c r="J46" s="16">
        <f>E46</f>
        <v>0</v>
      </c>
      <c r="K46" s="16">
        <f t="shared" ref="K46:AP46" si="43">J46*(1+$G46)</f>
        <v>0</v>
      </c>
      <c r="L46" s="16">
        <f t="shared" si="43"/>
        <v>0</v>
      </c>
      <c r="M46" s="16">
        <f t="shared" si="43"/>
        <v>0</v>
      </c>
      <c r="N46" s="16">
        <f t="shared" si="43"/>
        <v>0</v>
      </c>
      <c r="O46" s="16">
        <f t="shared" si="43"/>
        <v>0</v>
      </c>
      <c r="P46" s="16">
        <f t="shared" si="43"/>
        <v>0</v>
      </c>
      <c r="Q46" s="16">
        <f t="shared" si="43"/>
        <v>0</v>
      </c>
      <c r="R46" s="16">
        <f t="shared" si="43"/>
        <v>0</v>
      </c>
      <c r="S46" s="16">
        <f t="shared" si="43"/>
        <v>0</v>
      </c>
      <c r="T46" s="16">
        <f t="shared" si="43"/>
        <v>0</v>
      </c>
      <c r="U46" s="16">
        <f t="shared" si="43"/>
        <v>0</v>
      </c>
      <c r="V46" s="16">
        <f t="shared" si="43"/>
        <v>0</v>
      </c>
      <c r="W46" s="16">
        <f t="shared" si="43"/>
        <v>0</v>
      </c>
      <c r="X46" s="16">
        <f t="shared" si="43"/>
        <v>0</v>
      </c>
      <c r="Y46" s="16">
        <f t="shared" si="43"/>
        <v>0</v>
      </c>
      <c r="Z46" s="16">
        <f t="shared" si="43"/>
        <v>0</v>
      </c>
      <c r="AA46" s="16">
        <f t="shared" si="43"/>
        <v>0</v>
      </c>
      <c r="AB46" s="16">
        <f t="shared" si="43"/>
        <v>0</v>
      </c>
      <c r="AC46" s="16">
        <f t="shared" si="43"/>
        <v>0</v>
      </c>
      <c r="AD46" s="16">
        <f t="shared" si="43"/>
        <v>0</v>
      </c>
      <c r="AE46" s="16">
        <f t="shared" si="43"/>
        <v>0</v>
      </c>
      <c r="AF46" s="16">
        <f t="shared" si="43"/>
        <v>0</v>
      </c>
      <c r="AG46" s="16">
        <f t="shared" si="43"/>
        <v>0</v>
      </c>
      <c r="AH46" s="16">
        <f t="shared" si="43"/>
        <v>0</v>
      </c>
      <c r="AI46" s="16">
        <f t="shared" si="43"/>
        <v>0</v>
      </c>
      <c r="AJ46" s="16">
        <f t="shared" si="43"/>
        <v>0</v>
      </c>
      <c r="AK46" s="16">
        <f t="shared" si="43"/>
        <v>0</v>
      </c>
      <c r="AL46" s="16">
        <f t="shared" si="43"/>
        <v>0</v>
      </c>
      <c r="AM46" s="16">
        <f t="shared" si="43"/>
        <v>0</v>
      </c>
      <c r="AN46" s="16">
        <f t="shared" si="43"/>
        <v>0</v>
      </c>
      <c r="AO46" s="16">
        <f t="shared" si="43"/>
        <v>0</v>
      </c>
      <c r="AP46" s="16">
        <f t="shared" si="43"/>
        <v>0</v>
      </c>
      <c r="AQ46" s="16">
        <f t="shared" ref="AQ46:BQ46" si="44">AP46*(1+$G46)</f>
        <v>0</v>
      </c>
      <c r="AR46" s="16">
        <f t="shared" si="44"/>
        <v>0</v>
      </c>
      <c r="AS46" s="16">
        <f t="shared" si="44"/>
        <v>0</v>
      </c>
      <c r="AT46" s="16">
        <f t="shared" si="44"/>
        <v>0</v>
      </c>
      <c r="AU46" s="16">
        <f t="shared" si="44"/>
        <v>0</v>
      </c>
      <c r="AV46" s="16">
        <f t="shared" si="44"/>
        <v>0</v>
      </c>
      <c r="AW46" s="16">
        <f t="shared" si="44"/>
        <v>0</v>
      </c>
      <c r="AX46" s="16">
        <f t="shared" si="44"/>
        <v>0</v>
      </c>
      <c r="AY46" s="16">
        <f t="shared" si="44"/>
        <v>0</v>
      </c>
      <c r="AZ46" s="16">
        <f t="shared" si="44"/>
        <v>0</v>
      </c>
      <c r="BA46" s="16">
        <f t="shared" si="44"/>
        <v>0</v>
      </c>
      <c r="BB46" s="16">
        <f t="shared" si="44"/>
        <v>0</v>
      </c>
      <c r="BC46" s="16">
        <f t="shared" si="44"/>
        <v>0</v>
      </c>
      <c r="BD46" s="16">
        <f t="shared" si="44"/>
        <v>0</v>
      </c>
      <c r="BE46" s="16">
        <f t="shared" si="44"/>
        <v>0</v>
      </c>
      <c r="BF46" s="16">
        <f t="shared" si="44"/>
        <v>0</v>
      </c>
      <c r="BG46" s="16">
        <f t="shared" si="44"/>
        <v>0</v>
      </c>
      <c r="BH46" s="16">
        <f t="shared" si="44"/>
        <v>0</v>
      </c>
      <c r="BI46" s="16">
        <f t="shared" si="44"/>
        <v>0</v>
      </c>
      <c r="BJ46" s="16">
        <f t="shared" si="44"/>
        <v>0</v>
      </c>
      <c r="BK46" s="16">
        <f t="shared" si="44"/>
        <v>0</v>
      </c>
      <c r="BL46" s="16">
        <f t="shared" si="44"/>
        <v>0</v>
      </c>
      <c r="BM46" s="16">
        <f t="shared" si="44"/>
        <v>0</v>
      </c>
      <c r="BN46" s="16">
        <f t="shared" si="44"/>
        <v>0</v>
      </c>
      <c r="BO46" s="16">
        <f t="shared" si="44"/>
        <v>0</v>
      </c>
      <c r="BP46" s="16">
        <f t="shared" si="44"/>
        <v>0</v>
      </c>
      <c r="BQ46" s="17">
        <f t="shared" si="44"/>
        <v>0</v>
      </c>
    </row>
    <row r="47" spans="2:69" x14ac:dyDescent="0.35">
      <c r="B47" s="52"/>
      <c r="C47"/>
      <c r="D47" t="s">
        <v>182</v>
      </c>
      <c r="E47" s="22"/>
      <c r="F47" s="110" t="s">
        <v>224</v>
      </c>
      <c r="G47" s="24"/>
      <c r="H47" s="30"/>
      <c r="I47"/>
      <c r="J47" s="16">
        <f>E47</f>
        <v>0</v>
      </c>
      <c r="K47" s="16">
        <f t="shared" ref="K47:AP47" si="45">J47*(1+$G47)</f>
        <v>0</v>
      </c>
      <c r="L47" s="16">
        <f t="shared" si="45"/>
        <v>0</v>
      </c>
      <c r="M47" s="16">
        <f t="shared" si="45"/>
        <v>0</v>
      </c>
      <c r="N47" s="16">
        <f t="shared" si="45"/>
        <v>0</v>
      </c>
      <c r="O47" s="16">
        <f t="shared" si="45"/>
        <v>0</v>
      </c>
      <c r="P47" s="16">
        <f t="shared" si="45"/>
        <v>0</v>
      </c>
      <c r="Q47" s="16">
        <f t="shared" si="45"/>
        <v>0</v>
      </c>
      <c r="R47" s="16">
        <f t="shared" si="45"/>
        <v>0</v>
      </c>
      <c r="S47" s="16">
        <f t="shared" si="45"/>
        <v>0</v>
      </c>
      <c r="T47" s="16">
        <f t="shared" si="45"/>
        <v>0</v>
      </c>
      <c r="U47" s="16">
        <f t="shared" si="45"/>
        <v>0</v>
      </c>
      <c r="V47" s="16">
        <f t="shared" si="45"/>
        <v>0</v>
      </c>
      <c r="W47" s="16">
        <f t="shared" si="45"/>
        <v>0</v>
      </c>
      <c r="X47" s="16">
        <f t="shared" si="45"/>
        <v>0</v>
      </c>
      <c r="Y47" s="16">
        <f t="shared" si="45"/>
        <v>0</v>
      </c>
      <c r="Z47" s="16">
        <f t="shared" si="45"/>
        <v>0</v>
      </c>
      <c r="AA47" s="16">
        <f t="shared" si="45"/>
        <v>0</v>
      </c>
      <c r="AB47" s="16">
        <f t="shared" si="45"/>
        <v>0</v>
      </c>
      <c r="AC47" s="16">
        <f t="shared" si="45"/>
        <v>0</v>
      </c>
      <c r="AD47" s="16">
        <f t="shared" si="45"/>
        <v>0</v>
      </c>
      <c r="AE47" s="16">
        <f t="shared" si="45"/>
        <v>0</v>
      </c>
      <c r="AF47" s="16">
        <f t="shared" si="45"/>
        <v>0</v>
      </c>
      <c r="AG47" s="16">
        <f t="shared" si="45"/>
        <v>0</v>
      </c>
      <c r="AH47" s="16">
        <f t="shared" si="45"/>
        <v>0</v>
      </c>
      <c r="AI47" s="16">
        <f t="shared" si="45"/>
        <v>0</v>
      </c>
      <c r="AJ47" s="16">
        <f t="shared" si="45"/>
        <v>0</v>
      </c>
      <c r="AK47" s="16">
        <f t="shared" si="45"/>
        <v>0</v>
      </c>
      <c r="AL47" s="16">
        <f t="shared" si="45"/>
        <v>0</v>
      </c>
      <c r="AM47" s="16">
        <f t="shared" si="45"/>
        <v>0</v>
      </c>
      <c r="AN47" s="16">
        <f t="shared" si="45"/>
        <v>0</v>
      </c>
      <c r="AO47" s="16">
        <f t="shared" si="45"/>
        <v>0</v>
      </c>
      <c r="AP47" s="16">
        <f t="shared" si="45"/>
        <v>0</v>
      </c>
      <c r="AQ47" s="16">
        <f t="shared" ref="AQ47:BQ47" si="46">AP47*(1+$G47)</f>
        <v>0</v>
      </c>
      <c r="AR47" s="16">
        <f t="shared" si="46"/>
        <v>0</v>
      </c>
      <c r="AS47" s="16">
        <f t="shared" si="46"/>
        <v>0</v>
      </c>
      <c r="AT47" s="16">
        <f t="shared" si="46"/>
        <v>0</v>
      </c>
      <c r="AU47" s="16">
        <f t="shared" si="46"/>
        <v>0</v>
      </c>
      <c r="AV47" s="16">
        <f t="shared" si="46"/>
        <v>0</v>
      </c>
      <c r="AW47" s="16">
        <f t="shared" si="46"/>
        <v>0</v>
      </c>
      <c r="AX47" s="16">
        <f t="shared" si="46"/>
        <v>0</v>
      </c>
      <c r="AY47" s="16">
        <f t="shared" si="46"/>
        <v>0</v>
      </c>
      <c r="AZ47" s="16">
        <f t="shared" si="46"/>
        <v>0</v>
      </c>
      <c r="BA47" s="16">
        <f t="shared" si="46"/>
        <v>0</v>
      </c>
      <c r="BB47" s="16">
        <f t="shared" si="46"/>
        <v>0</v>
      </c>
      <c r="BC47" s="16">
        <f t="shared" si="46"/>
        <v>0</v>
      </c>
      <c r="BD47" s="16">
        <f t="shared" si="46"/>
        <v>0</v>
      </c>
      <c r="BE47" s="16">
        <f t="shared" si="46"/>
        <v>0</v>
      </c>
      <c r="BF47" s="16">
        <f t="shared" si="46"/>
        <v>0</v>
      </c>
      <c r="BG47" s="16">
        <f t="shared" si="46"/>
        <v>0</v>
      </c>
      <c r="BH47" s="16">
        <f t="shared" si="46"/>
        <v>0</v>
      </c>
      <c r="BI47" s="16">
        <f t="shared" si="46"/>
        <v>0</v>
      </c>
      <c r="BJ47" s="16">
        <f t="shared" si="46"/>
        <v>0</v>
      </c>
      <c r="BK47" s="16">
        <f t="shared" si="46"/>
        <v>0</v>
      </c>
      <c r="BL47" s="16">
        <f t="shared" si="46"/>
        <v>0</v>
      </c>
      <c r="BM47" s="16">
        <f t="shared" si="46"/>
        <v>0</v>
      </c>
      <c r="BN47" s="16">
        <f t="shared" si="46"/>
        <v>0</v>
      </c>
      <c r="BO47" s="16">
        <f t="shared" si="46"/>
        <v>0</v>
      </c>
      <c r="BP47" s="16">
        <f t="shared" si="46"/>
        <v>0</v>
      </c>
      <c r="BQ47" s="17">
        <f t="shared" si="46"/>
        <v>0</v>
      </c>
    </row>
    <row r="48" spans="2:69" s="13" customFormat="1" x14ac:dyDescent="0.35">
      <c r="B48" s="12"/>
      <c r="C48" s="33"/>
      <c r="D48" s="33" t="s">
        <v>183</v>
      </c>
      <c r="E48" s="23">
        <f>SUM(E45:E47)</f>
        <v>0</v>
      </c>
      <c r="F48" s="110" t="s">
        <v>224</v>
      </c>
      <c r="G48" s="23"/>
      <c r="H48" s="66"/>
      <c r="I48" s="33"/>
      <c r="J48" s="18">
        <f t="shared" ref="J48:AO48" si="47">SUM(J45:J47)</f>
        <v>0</v>
      </c>
      <c r="K48" s="18">
        <f t="shared" si="47"/>
        <v>0</v>
      </c>
      <c r="L48" s="18">
        <f t="shared" si="47"/>
        <v>0</v>
      </c>
      <c r="M48" s="18">
        <f t="shared" si="47"/>
        <v>0</v>
      </c>
      <c r="N48" s="18">
        <f t="shared" si="47"/>
        <v>0</v>
      </c>
      <c r="O48" s="18">
        <f t="shared" si="47"/>
        <v>0</v>
      </c>
      <c r="P48" s="18">
        <f t="shared" si="47"/>
        <v>0</v>
      </c>
      <c r="Q48" s="18">
        <f t="shared" si="47"/>
        <v>0</v>
      </c>
      <c r="R48" s="18">
        <f t="shared" si="47"/>
        <v>0</v>
      </c>
      <c r="S48" s="18">
        <f t="shared" si="47"/>
        <v>0</v>
      </c>
      <c r="T48" s="18">
        <f t="shared" si="47"/>
        <v>0</v>
      </c>
      <c r="U48" s="18">
        <f t="shared" si="47"/>
        <v>0</v>
      </c>
      <c r="V48" s="18">
        <f t="shared" si="47"/>
        <v>0</v>
      </c>
      <c r="W48" s="18">
        <f t="shared" si="47"/>
        <v>0</v>
      </c>
      <c r="X48" s="18">
        <f t="shared" si="47"/>
        <v>0</v>
      </c>
      <c r="Y48" s="18">
        <f t="shared" si="47"/>
        <v>0</v>
      </c>
      <c r="Z48" s="18">
        <f t="shared" si="47"/>
        <v>0</v>
      </c>
      <c r="AA48" s="18">
        <f t="shared" si="47"/>
        <v>0</v>
      </c>
      <c r="AB48" s="18">
        <f t="shared" si="47"/>
        <v>0</v>
      </c>
      <c r="AC48" s="18">
        <f t="shared" si="47"/>
        <v>0</v>
      </c>
      <c r="AD48" s="18">
        <f t="shared" si="47"/>
        <v>0</v>
      </c>
      <c r="AE48" s="18">
        <f t="shared" si="47"/>
        <v>0</v>
      </c>
      <c r="AF48" s="18">
        <f t="shared" si="47"/>
        <v>0</v>
      </c>
      <c r="AG48" s="18">
        <f t="shared" si="47"/>
        <v>0</v>
      </c>
      <c r="AH48" s="18">
        <f t="shared" si="47"/>
        <v>0</v>
      </c>
      <c r="AI48" s="18">
        <f t="shared" si="47"/>
        <v>0</v>
      </c>
      <c r="AJ48" s="18">
        <f t="shared" si="47"/>
        <v>0</v>
      </c>
      <c r="AK48" s="18">
        <f t="shared" si="47"/>
        <v>0</v>
      </c>
      <c r="AL48" s="18">
        <f t="shared" si="47"/>
        <v>0</v>
      </c>
      <c r="AM48" s="18">
        <f t="shared" si="47"/>
        <v>0</v>
      </c>
      <c r="AN48" s="18">
        <f t="shared" si="47"/>
        <v>0</v>
      </c>
      <c r="AO48" s="18">
        <f t="shared" si="47"/>
        <v>0</v>
      </c>
      <c r="AP48" s="18">
        <f t="shared" ref="AP48:BQ48" si="48">SUM(AP45:AP47)</f>
        <v>0</v>
      </c>
      <c r="AQ48" s="18">
        <f t="shared" si="48"/>
        <v>0</v>
      </c>
      <c r="AR48" s="18">
        <f t="shared" si="48"/>
        <v>0</v>
      </c>
      <c r="AS48" s="18">
        <f t="shared" si="48"/>
        <v>0</v>
      </c>
      <c r="AT48" s="18">
        <f t="shared" si="48"/>
        <v>0</v>
      </c>
      <c r="AU48" s="18">
        <f t="shared" si="48"/>
        <v>0</v>
      </c>
      <c r="AV48" s="18">
        <f t="shared" si="48"/>
        <v>0</v>
      </c>
      <c r="AW48" s="18">
        <f t="shared" si="48"/>
        <v>0</v>
      </c>
      <c r="AX48" s="18">
        <f t="shared" si="48"/>
        <v>0</v>
      </c>
      <c r="AY48" s="18">
        <f t="shared" si="48"/>
        <v>0</v>
      </c>
      <c r="AZ48" s="18">
        <f t="shared" si="48"/>
        <v>0</v>
      </c>
      <c r="BA48" s="18">
        <f t="shared" si="48"/>
        <v>0</v>
      </c>
      <c r="BB48" s="18">
        <f t="shared" si="48"/>
        <v>0</v>
      </c>
      <c r="BC48" s="18">
        <f t="shared" si="48"/>
        <v>0</v>
      </c>
      <c r="BD48" s="18">
        <f t="shared" si="48"/>
        <v>0</v>
      </c>
      <c r="BE48" s="18">
        <f t="shared" si="48"/>
        <v>0</v>
      </c>
      <c r="BF48" s="18">
        <f t="shared" si="48"/>
        <v>0</v>
      </c>
      <c r="BG48" s="18">
        <f t="shared" si="48"/>
        <v>0</v>
      </c>
      <c r="BH48" s="18">
        <f t="shared" si="48"/>
        <v>0</v>
      </c>
      <c r="BI48" s="18">
        <f t="shared" si="48"/>
        <v>0</v>
      </c>
      <c r="BJ48" s="18">
        <f t="shared" si="48"/>
        <v>0</v>
      </c>
      <c r="BK48" s="18">
        <f t="shared" si="48"/>
        <v>0</v>
      </c>
      <c r="BL48" s="18">
        <f t="shared" si="48"/>
        <v>0</v>
      </c>
      <c r="BM48" s="18">
        <f t="shared" si="48"/>
        <v>0</v>
      </c>
      <c r="BN48" s="18">
        <f t="shared" si="48"/>
        <v>0</v>
      </c>
      <c r="BO48" s="18">
        <f t="shared" si="48"/>
        <v>0</v>
      </c>
      <c r="BP48" s="18">
        <f t="shared" si="48"/>
        <v>0</v>
      </c>
      <c r="BQ48" s="19">
        <f t="shared" si="48"/>
        <v>0</v>
      </c>
    </row>
    <row r="49" spans="2:69" s="4" customFormat="1" ht="5.5" customHeight="1" x14ac:dyDescent="0.15">
      <c r="B49" s="55"/>
      <c r="C49" s="35"/>
      <c r="D49" s="35"/>
      <c r="E49" s="35"/>
      <c r="F49" s="35"/>
      <c r="G49" s="35"/>
      <c r="H49" s="32"/>
      <c r="I49" s="35"/>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10"/>
    </row>
    <row r="50" spans="2:69" x14ac:dyDescent="0.35">
      <c r="B50" s="52"/>
      <c r="C50"/>
      <c r="D50" t="s">
        <v>176</v>
      </c>
      <c r="E50" s="22"/>
      <c r="F50" s="110" t="s">
        <v>224</v>
      </c>
      <c r="G50" s="22"/>
      <c r="H50" s="30"/>
      <c r="I50"/>
      <c r="J50" s="16">
        <f>E50</f>
        <v>0</v>
      </c>
      <c r="K50" s="16">
        <f t="shared" ref="K50:AP50" si="49">J50*(1+$G50)</f>
        <v>0</v>
      </c>
      <c r="L50" s="16">
        <f t="shared" si="49"/>
        <v>0</v>
      </c>
      <c r="M50" s="16">
        <f t="shared" si="49"/>
        <v>0</v>
      </c>
      <c r="N50" s="16">
        <f t="shared" si="49"/>
        <v>0</v>
      </c>
      <c r="O50" s="16">
        <f t="shared" si="49"/>
        <v>0</v>
      </c>
      <c r="P50" s="16">
        <f t="shared" si="49"/>
        <v>0</v>
      </c>
      <c r="Q50" s="16">
        <f t="shared" si="49"/>
        <v>0</v>
      </c>
      <c r="R50" s="16">
        <f t="shared" si="49"/>
        <v>0</v>
      </c>
      <c r="S50" s="16">
        <f t="shared" si="49"/>
        <v>0</v>
      </c>
      <c r="T50" s="16">
        <f t="shared" si="49"/>
        <v>0</v>
      </c>
      <c r="U50" s="16">
        <f t="shared" si="49"/>
        <v>0</v>
      </c>
      <c r="V50" s="16">
        <f t="shared" si="49"/>
        <v>0</v>
      </c>
      <c r="W50" s="16">
        <f t="shared" si="49"/>
        <v>0</v>
      </c>
      <c r="X50" s="16">
        <f t="shared" si="49"/>
        <v>0</v>
      </c>
      <c r="Y50" s="16">
        <f t="shared" si="49"/>
        <v>0</v>
      </c>
      <c r="Z50" s="16">
        <f t="shared" si="49"/>
        <v>0</v>
      </c>
      <c r="AA50" s="16">
        <f t="shared" si="49"/>
        <v>0</v>
      </c>
      <c r="AB50" s="16">
        <f t="shared" si="49"/>
        <v>0</v>
      </c>
      <c r="AC50" s="16">
        <f t="shared" si="49"/>
        <v>0</v>
      </c>
      <c r="AD50" s="16">
        <f t="shared" si="49"/>
        <v>0</v>
      </c>
      <c r="AE50" s="16">
        <f t="shared" si="49"/>
        <v>0</v>
      </c>
      <c r="AF50" s="16">
        <f t="shared" si="49"/>
        <v>0</v>
      </c>
      <c r="AG50" s="16">
        <f t="shared" si="49"/>
        <v>0</v>
      </c>
      <c r="AH50" s="16">
        <f t="shared" si="49"/>
        <v>0</v>
      </c>
      <c r="AI50" s="16">
        <f t="shared" si="49"/>
        <v>0</v>
      </c>
      <c r="AJ50" s="16">
        <f t="shared" si="49"/>
        <v>0</v>
      </c>
      <c r="AK50" s="16">
        <f t="shared" si="49"/>
        <v>0</v>
      </c>
      <c r="AL50" s="16">
        <f t="shared" si="49"/>
        <v>0</v>
      </c>
      <c r="AM50" s="16">
        <f t="shared" si="49"/>
        <v>0</v>
      </c>
      <c r="AN50" s="16">
        <f t="shared" si="49"/>
        <v>0</v>
      </c>
      <c r="AO50" s="16">
        <f t="shared" si="49"/>
        <v>0</v>
      </c>
      <c r="AP50" s="16">
        <f t="shared" si="49"/>
        <v>0</v>
      </c>
      <c r="AQ50" s="16">
        <f t="shared" ref="AQ50:BQ50" si="50">AP50*(1+$G50)</f>
        <v>0</v>
      </c>
      <c r="AR50" s="16">
        <f t="shared" si="50"/>
        <v>0</v>
      </c>
      <c r="AS50" s="16">
        <f t="shared" si="50"/>
        <v>0</v>
      </c>
      <c r="AT50" s="16">
        <f t="shared" si="50"/>
        <v>0</v>
      </c>
      <c r="AU50" s="16">
        <f t="shared" si="50"/>
        <v>0</v>
      </c>
      <c r="AV50" s="16">
        <f t="shared" si="50"/>
        <v>0</v>
      </c>
      <c r="AW50" s="16">
        <f t="shared" si="50"/>
        <v>0</v>
      </c>
      <c r="AX50" s="16">
        <f t="shared" si="50"/>
        <v>0</v>
      </c>
      <c r="AY50" s="16">
        <f t="shared" si="50"/>
        <v>0</v>
      </c>
      <c r="AZ50" s="16">
        <f t="shared" si="50"/>
        <v>0</v>
      </c>
      <c r="BA50" s="16">
        <f t="shared" si="50"/>
        <v>0</v>
      </c>
      <c r="BB50" s="16">
        <f t="shared" si="50"/>
        <v>0</v>
      </c>
      <c r="BC50" s="16">
        <f t="shared" si="50"/>
        <v>0</v>
      </c>
      <c r="BD50" s="16">
        <f t="shared" si="50"/>
        <v>0</v>
      </c>
      <c r="BE50" s="16">
        <f t="shared" si="50"/>
        <v>0</v>
      </c>
      <c r="BF50" s="16">
        <f t="shared" si="50"/>
        <v>0</v>
      </c>
      <c r="BG50" s="16">
        <f t="shared" si="50"/>
        <v>0</v>
      </c>
      <c r="BH50" s="16">
        <f t="shared" si="50"/>
        <v>0</v>
      </c>
      <c r="BI50" s="16">
        <f t="shared" si="50"/>
        <v>0</v>
      </c>
      <c r="BJ50" s="16">
        <f t="shared" si="50"/>
        <v>0</v>
      </c>
      <c r="BK50" s="16">
        <f t="shared" si="50"/>
        <v>0</v>
      </c>
      <c r="BL50" s="16">
        <f t="shared" si="50"/>
        <v>0</v>
      </c>
      <c r="BM50" s="16">
        <f t="shared" si="50"/>
        <v>0</v>
      </c>
      <c r="BN50" s="16">
        <f t="shared" si="50"/>
        <v>0</v>
      </c>
      <c r="BO50" s="16">
        <f t="shared" si="50"/>
        <v>0</v>
      </c>
      <c r="BP50" s="16">
        <f t="shared" si="50"/>
        <v>0</v>
      </c>
      <c r="BQ50" s="17">
        <f t="shared" si="50"/>
        <v>0</v>
      </c>
    </row>
    <row r="51" spans="2:69" x14ac:dyDescent="0.35">
      <c r="B51" s="52"/>
      <c r="C51"/>
      <c r="D51" t="s">
        <v>177</v>
      </c>
      <c r="E51" s="22"/>
      <c r="F51" s="110" t="s">
        <v>224</v>
      </c>
      <c r="G51" s="24"/>
      <c r="H51" s="30"/>
      <c r="I51"/>
      <c r="J51" s="16">
        <f>E51</f>
        <v>0</v>
      </c>
      <c r="K51" s="16">
        <f t="shared" ref="K51:AP51" si="51">J51*(1+$G51)</f>
        <v>0</v>
      </c>
      <c r="L51" s="16">
        <f t="shared" si="51"/>
        <v>0</v>
      </c>
      <c r="M51" s="16">
        <f t="shared" si="51"/>
        <v>0</v>
      </c>
      <c r="N51" s="16">
        <f t="shared" si="51"/>
        <v>0</v>
      </c>
      <c r="O51" s="16">
        <f t="shared" si="51"/>
        <v>0</v>
      </c>
      <c r="P51" s="16">
        <f t="shared" si="51"/>
        <v>0</v>
      </c>
      <c r="Q51" s="16">
        <f t="shared" si="51"/>
        <v>0</v>
      </c>
      <c r="R51" s="16">
        <f t="shared" si="51"/>
        <v>0</v>
      </c>
      <c r="S51" s="16">
        <f t="shared" si="51"/>
        <v>0</v>
      </c>
      <c r="T51" s="16">
        <f t="shared" si="51"/>
        <v>0</v>
      </c>
      <c r="U51" s="16">
        <f t="shared" si="51"/>
        <v>0</v>
      </c>
      <c r="V51" s="16">
        <f t="shared" si="51"/>
        <v>0</v>
      </c>
      <c r="W51" s="16">
        <f t="shared" si="51"/>
        <v>0</v>
      </c>
      <c r="X51" s="16">
        <f t="shared" si="51"/>
        <v>0</v>
      </c>
      <c r="Y51" s="16">
        <f t="shared" si="51"/>
        <v>0</v>
      </c>
      <c r="Z51" s="16">
        <f t="shared" si="51"/>
        <v>0</v>
      </c>
      <c r="AA51" s="16">
        <f t="shared" si="51"/>
        <v>0</v>
      </c>
      <c r="AB51" s="16">
        <f t="shared" si="51"/>
        <v>0</v>
      </c>
      <c r="AC51" s="16">
        <f t="shared" si="51"/>
        <v>0</v>
      </c>
      <c r="AD51" s="16">
        <f t="shared" si="51"/>
        <v>0</v>
      </c>
      <c r="AE51" s="16">
        <f t="shared" si="51"/>
        <v>0</v>
      </c>
      <c r="AF51" s="16">
        <f t="shared" si="51"/>
        <v>0</v>
      </c>
      <c r="AG51" s="16">
        <f t="shared" si="51"/>
        <v>0</v>
      </c>
      <c r="AH51" s="16">
        <f t="shared" si="51"/>
        <v>0</v>
      </c>
      <c r="AI51" s="16">
        <f t="shared" si="51"/>
        <v>0</v>
      </c>
      <c r="AJ51" s="16">
        <f t="shared" si="51"/>
        <v>0</v>
      </c>
      <c r="AK51" s="16">
        <f t="shared" si="51"/>
        <v>0</v>
      </c>
      <c r="AL51" s="16">
        <f t="shared" si="51"/>
        <v>0</v>
      </c>
      <c r="AM51" s="16">
        <f t="shared" si="51"/>
        <v>0</v>
      </c>
      <c r="AN51" s="16">
        <f t="shared" si="51"/>
        <v>0</v>
      </c>
      <c r="AO51" s="16">
        <f t="shared" si="51"/>
        <v>0</v>
      </c>
      <c r="AP51" s="16">
        <f t="shared" si="51"/>
        <v>0</v>
      </c>
      <c r="AQ51" s="16">
        <f t="shared" ref="AQ51:BQ51" si="52">AP51*(1+$G51)</f>
        <v>0</v>
      </c>
      <c r="AR51" s="16">
        <f t="shared" si="52"/>
        <v>0</v>
      </c>
      <c r="AS51" s="16">
        <f t="shared" si="52"/>
        <v>0</v>
      </c>
      <c r="AT51" s="16">
        <f t="shared" si="52"/>
        <v>0</v>
      </c>
      <c r="AU51" s="16">
        <f t="shared" si="52"/>
        <v>0</v>
      </c>
      <c r="AV51" s="16">
        <f t="shared" si="52"/>
        <v>0</v>
      </c>
      <c r="AW51" s="16">
        <f t="shared" si="52"/>
        <v>0</v>
      </c>
      <c r="AX51" s="16">
        <f t="shared" si="52"/>
        <v>0</v>
      </c>
      <c r="AY51" s="16">
        <f t="shared" si="52"/>
        <v>0</v>
      </c>
      <c r="AZ51" s="16">
        <f t="shared" si="52"/>
        <v>0</v>
      </c>
      <c r="BA51" s="16">
        <f t="shared" si="52"/>
        <v>0</v>
      </c>
      <c r="BB51" s="16">
        <f t="shared" si="52"/>
        <v>0</v>
      </c>
      <c r="BC51" s="16">
        <f t="shared" si="52"/>
        <v>0</v>
      </c>
      <c r="BD51" s="16">
        <f t="shared" si="52"/>
        <v>0</v>
      </c>
      <c r="BE51" s="16">
        <f t="shared" si="52"/>
        <v>0</v>
      </c>
      <c r="BF51" s="16">
        <f t="shared" si="52"/>
        <v>0</v>
      </c>
      <c r="BG51" s="16">
        <f t="shared" si="52"/>
        <v>0</v>
      </c>
      <c r="BH51" s="16">
        <f t="shared" si="52"/>
        <v>0</v>
      </c>
      <c r="BI51" s="16">
        <f t="shared" si="52"/>
        <v>0</v>
      </c>
      <c r="BJ51" s="16">
        <f t="shared" si="52"/>
        <v>0</v>
      </c>
      <c r="BK51" s="16">
        <f t="shared" si="52"/>
        <v>0</v>
      </c>
      <c r="BL51" s="16">
        <f t="shared" si="52"/>
        <v>0</v>
      </c>
      <c r="BM51" s="16">
        <f t="shared" si="52"/>
        <v>0</v>
      </c>
      <c r="BN51" s="16">
        <f t="shared" si="52"/>
        <v>0</v>
      </c>
      <c r="BO51" s="16">
        <f t="shared" si="52"/>
        <v>0</v>
      </c>
      <c r="BP51" s="16">
        <f t="shared" si="52"/>
        <v>0</v>
      </c>
      <c r="BQ51" s="17">
        <f t="shared" si="52"/>
        <v>0</v>
      </c>
    </row>
    <row r="52" spans="2:69" x14ac:dyDescent="0.35">
      <c r="B52" s="52"/>
      <c r="C52"/>
      <c r="D52" t="s">
        <v>187</v>
      </c>
      <c r="E52" s="22"/>
      <c r="F52" s="110" t="s">
        <v>224</v>
      </c>
      <c r="G52" s="24"/>
      <c r="H52" s="30"/>
      <c r="I52"/>
      <c r="J52" s="16">
        <f>E52</f>
        <v>0</v>
      </c>
      <c r="K52" s="16">
        <f t="shared" ref="K52:AP52" si="53">J52*(1+$G52)</f>
        <v>0</v>
      </c>
      <c r="L52" s="16">
        <f t="shared" si="53"/>
        <v>0</v>
      </c>
      <c r="M52" s="16">
        <f t="shared" si="53"/>
        <v>0</v>
      </c>
      <c r="N52" s="16">
        <f t="shared" si="53"/>
        <v>0</v>
      </c>
      <c r="O52" s="16">
        <f t="shared" si="53"/>
        <v>0</v>
      </c>
      <c r="P52" s="16">
        <f t="shared" si="53"/>
        <v>0</v>
      </c>
      <c r="Q52" s="16">
        <f t="shared" si="53"/>
        <v>0</v>
      </c>
      <c r="R52" s="16">
        <f t="shared" si="53"/>
        <v>0</v>
      </c>
      <c r="S52" s="16">
        <f t="shared" si="53"/>
        <v>0</v>
      </c>
      <c r="T52" s="16">
        <f t="shared" si="53"/>
        <v>0</v>
      </c>
      <c r="U52" s="16">
        <f t="shared" si="53"/>
        <v>0</v>
      </c>
      <c r="V52" s="16">
        <f t="shared" si="53"/>
        <v>0</v>
      </c>
      <c r="W52" s="16">
        <f t="shared" si="53"/>
        <v>0</v>
      </c>
      <c r="X52" s="16">
        <f t="shared" si="53"/>
        <v>0</v>
      </c>
      <c r="Y52" s="16">
        <f t="shared" si="53"/>
        <v>0</v>
      </c>
      <c r="Z52" s="16">
        <f t="shared" si="53"/>
        <v>0</v>
      </c>
      <c r="AA52" s="16">
        <f t="shared" si="53"/>
        <v>0</v>
      </c>
      <c r="AB52" s="16">
        <f t="shared" si="53"/>
        <v>0</v>
      </c>
      <c r="AC52" s="16">
        <f t="shared" si="53"/>
        <v>0</v>
      </c>
      <c r="AD52" s="16">
        <f t="shared" si="53"/>
        <v>0</v>
      </c>
      <c r="AE52" s="16">
        <f t="shared" si="53"/>
        <v>0</v>
      </c>
      <c r="AF52" s="16">
        <f t="shared" si="53"/>
        <v>0</v>
      </c>
      <c r="AG52" s="16">
        <f t="shared" si="53"/>
        <v>0</v>
      </c>
      <c r="AH52" s="16">
        <f t="shared" si="53"/>
        <v>0</v>
      </c>
      <c r="AI52" s="16">
        <f t="shared" si="53"/>
        <v>0</v>
      </c>
      <c r="AJ52" s="16">
        <f t="shared" si="53"/>
        <v>0</v>
      </c>
      <c r="AK52" s="16">
        <f t="shared" si="53"/>
        <v>0</v>
      </c>
      <c r="AL52" s="16">
        <f t="shared" si="53"/>
        <v>0</v>
      </c>
      <c r="AM52" s="16">
        <f t="shared" si="53"/>
        <v>0</v>
      </c>
      <c r="AN52" s="16">
        <f t="shared" si="53"/>
        <v>0</v>
      </c>
      <c r="AO52" s="16">
        <f t="shared" si="53"/>
        <v>0</v>
      </c>
      <c r="AP52" s="16">
        <f t="shared" si="53"/>
        <v>0</v>
      </c>
      <c r="AQ52" s="16">
        <f t="shared" ref="AQ52:BQ52" si="54">AP52*(1+$G52)</f>
        <v>0</v>
      </c>
      <c r="AR52" s="16">
        <f t="shared" si="54"/>
        <v>0</v>
      </c>
      <c r="AS52" s="16">
        <f t="shared" si="54"/>
        <v>0</v>
      </c>
      <c r="AT52" s="16">
        <f t="shared" si="54"/>
        <v>0</v>
      </c>
      <c r="AU52" s="16">
        <f t="shared" si="54"/>
        <v>0</v>
      </c>
      <c r="AV52" s="16">
        <f t="shared" si="54"/>
        <v>0</v>
      </c>
      <c r="AW52" s="16">
        <f t="shared" si="54"/>
        <v>0</v>
      </c>
      <c r="AX52" s="16">
        <f t="shared" si="54"/>
        <v>0</v>
      </c>
      <c r="AY52" s="16">
        <f t="shared" si="54"/>
        <v>0</v>
      </c>
      <c r="AZ52" s="16">
        <f t="shared" si="54"/>
        <v>0</v>
      </c>
      <c r="BA52" s="16">
        <f t="shared" si="54"/>
        <v>0</v>
      </c>
      <c r="BB52" s="16">
        <f t="shared" si="54"/>
        <v>0</v>
      </c>
      <c r="BC52" s="16">
        <f t="shared" si="54"/>
        <v>0</v>
      </c>
      <c r="BD52" s="16">
        <f t="shared" si="54"/>
        <v>0</v>
      </c>
      <c r="BE52" s="16">
        <f t="shared" si="54"/>
        <v>0</v>
      </c>
      <c r="BF52" s="16">
        <f t="shared" si="54"/>
        <v>0</v>
      </c>
      <c r="BG52" s="16">
        <f t="shared" si="54"/>
        <v>0</v>
      </c>
      <c r="BH52" s="16">
        <f t="shared" si="54"/>
        <v>0</v>
      </c>
      <c r="BI52" s="16">
        <f t="shared" si="54"/>
        <v>0</v>
      </c>
      <c r="BJ52" s="16">
        <f t="shared" si="54"/>
        <v>0</v>
      </c>
      <c r="BK52" s="16">
        <f t="shared" si="54"/>
        <v>0</v>
      </c>
      <c r="BL52" s="16">
        <f t="shared" si="54"/>
        <v>0</v>
      </c>
      <c r="BM52" s="16">
        <f t="shared" si="54"/>
        <v>0</v>
      </c>
      <c r="BN52" s="16">
        <f t="shared" si="54"/>
        <v>0</v>
      </c>
      <c r="BO52" s="16">
        <f t="shared" si="54"/>
        <v>0</v>
      </c>
      <c r="BP52" s="16">
        <f t="shared" si="54"/>
        <v>0</v>
      </c>
      <c r="BQ52" s="17">
        <f t="shared" si="54"/>
        <v>0</v>
      </c>
    </row>
    <row r="53" spans="2:69" s="13" customFormat="1" x14ac:dyDescent="0.35">
      <c r="B53" s="12"/>
      <c r="C53" s="33"/>
      <c r="D53" s="33" t="s">
        <v>188</v>
      </c>
      <c r="E53" s="23">
        <f>SUM(E50:E52)</f>
        <v>0</v>
      </c>
      <c r="F53" s="110" t="s">
        <v>224</v>
      </c>
      <c r="G53" s="23"/>
      <c r="H53" s="66"/>
      <c r="I53" s="33"/>
      <c r="J53" s="18">
        <f t="shared" ref="J53:AO53" si="55">SUM(J50:J52)</f>
        <v>0</v>
      </c>
      <c r="K53" s="18">
        <f t="shared" si="55"/>
        <v>0</v>
      </c>
      <c r="L53" s="18">
        <f t="shared" si="55"/>
        <v>0</v>
      </c>
      <c r="M53" s="18">
        <f t="shared" si="55"/>
        <v>0</v>
      </c>
      <c r="N53" s="18">
        <f t="shared" si="55"/>
        <v>0</v>
      </c>
      <c r="O53" s="18">
        <f t="shared" si="55"/>
        <v>0</v>
      </c>
      <c r="P53" s="18">
        <f t="shared" si="55"/>
        <v>0</v>
      </c>
      <c r="Q53" s="18">
        <f t="shared" si="55"/>
        <v>0</v>
      </c>
      <c r="R53" s="18">
        <f t="shared" si="55"/>
        <v>0</v>
      </c>
      <c r="S53" s="18">
        <f t="shared" si="55"/>
        <v>0</v>
      </c>
      <c r="T53" s="18">
        <f t="shared" si="55"/>
        <v>0</v>
      </c>
      <c r="U53" s="18">
        <f t="shared" si="55"/>
        <v>0</v>
      </c>
      <c r="V53" s="18">
        <f t="shared" si="55"/>
        <v>0</v>
      </c>
      <c r="W53" s="18">
        <f t="shared" si="55"/>
        <v>0</v>
      </c>
      <c r="X53" s="18">
        <f t="shared" si="55"/>
        <v>0</v>
      </c>
      <c r="Y53" s="18">
        <f t="shared" si="55"/>
        <v>0</v>
      </c>
      <c r="Z53" s="18">
        <f t="shared" si="55"/>
        <v>0</v>
      </c>
      <c r="AA53" s="18">
        <f t="shared" si="55"/>
        <v>0</v>
      </c>
      <c r="AB53" s="18">
        <f t="shared" si="55"/>
        <v>0</v>
      </c>
      <c r="AC53" s="18">
        <f t="shared" si="55"/>
        <v>0</v>
      </c>
      <c r="AD53" s="18">
        <f t="shared" si="55"/>
        <v>0</v>
      </c>
      <c r="AE53" s="18">
        <f t="shared" si="55"/>
        <v>0</v>
      </c>
      <c r="AF53" s="18">
        <f t="shared" si="55"/>
        <v>0</v>
      </c>
      <c r="AG53" s="18">
        <f t="shared" si="55"/>
        <v>0</v>
      </c>
      <c r="AH53" s="18">
        <f t="shared" si="55"/>
        <v>0</v>
      </c>
      <c r="AI53" s="18">
        <f t="shared" si="55"/>
        <v>0</v>
      </c>
      <c r="AJ53" s="18">
        <f t="shared" si="55"/>
        <v>0</v>
      </c>
      <c r="AK53" s="18">
        <f t="shared" si="55"/>
        <v>0</v>
      </c>
      <c r="AL53" s="18">
        <f t="shared" si="55"/>
        <v>0</v>
      </c>
      <c r="AM53" s="18">
        <f t="shared" si="55"/>
        <v>0</v>
      </c>
      <c r="AN53" s="18">
        <f t="shared" si="55"/>
        <v>0</v>
      </c>
      <c r="AO53" s="18">
        <f t="shared" si="55"/>
        <v>0</v>
      </c>
      <c r="AP53" s="18">
        <f t="shared" ref="AP53:BQ53" si="56">SUM(AP50:AP52)</f>
        <v>0</v>
      </c>
      <c r="AQ53" s="18">
        <f t="shared" si="56"/>
        <v>0</v>
      </c>
      <c r="AR53" s="18">
        <f t="shared" si="56"/>
        <v>0</v>
      </c>
      <c r="AS53" s="18">
        <f t="shared" si="56"/>
        <v>0</v>
      </c>
      <c r="AT53" s="18">
        <f t="shared" si="56"/>
        <v>0</v>
      </c>
      <c r="AU53" s="18">
        <f t="shared" si="56"/>
        <v>0</v>
      </c>
      <c r="AV53" s="18">
        <f t="shared" si="56"/>
        <v>0</v>
      </c>
      <c r="AW53" s="18">
        <f t="shared" si="56"/>
        <v>0</v>
      </c>
      <c r="AX53" s="18">
        <f t="shared" si="56"/>
        <v>0</v>
      </c>
      <c r="AY53" s="18">
        <f t="shared" si="56"/>
        <v>0</v>
      </c>
      <c r="AZ53" s="18">
        <f t="shared" si="56"/>
        <v>0</v>
      </c>
      <c r="BA53" s="18">
        <f t="shared" si="56"/>
        <v>0</v>
      </c>
      <c r="BB53" s="18">
        <f t="shared" si="56"/>
        <v>0</v>
      </c>
      <c r="BC53" s="18">
        <f t="shared" si="56"/>
        <v>0</v>
      </c>
      <c r="BD53" s="18">
        <f t="shared" si="56"/>
        <v>0</v>
      </c>
      <c r="BE53" s="18">
        <f t="shared" si="56"/>
        <v>0</v>
      </c>
      <c r="BF53" s="18">
        <f t="shared" si="56"/>
        <v>0</v>
      </c>
      <c r="BG53" s="18">
        <f t="shared" si="56"/>
        <v>0</v>
      </c>
      <c r="BH53" s="18">
        <f t="shared" si="56"/>
        <v>0</v>
      </c>
      <c r="BI53" s="18">
        <f t="shared" si="56"/>
        <v>0</v>
      </c>
      <c r="BJ53" s="18">
        <f t="shared" si="56"/>
        <v>0</v>
      </c>
      <c r="BK53" s="18">
        <f t="shared" si="56"/>
        <v>0</v>
      </c>
      <c r="BL53" s="18">
        <f t="shared" si="56"/>
        <v>0</v>
      </c>
      <c r="BM53" s="18">
        <f t="shared" si="56"/>
        <v>0</v>
      </c>
      <c r="BN53" s="18">
        <f t="shared" si="56"/>
        <v>0</v>
      </c>
      <c r="BO53" s="18">
        <f t="shared" si="56"/>
        <v>0</v>
      </c>
      <c r="BP53" s="18">
        <f t="shared" si="56"/>
        <v>0</v>
      </c>
      <c r="BQ53" s="19">
        <f t="shared" si="56"/>
        <v>0</v>
      </c>
    </row>
    <row r="54" spans="2:69" s="4" customFormat="1" ht="5.5" customHeight="1" x14ac:dyDescent="0.15">
      <c r="B54" s="55"/>
      <c r="C54" s="35"/>
      <c r="D54" s="35"/>
      <c r="E54" s="35"/>
      <c r="F54" s="35"/>
      <c r="G54" s="35"/>
      <c r="H54" s="32"/>
      <c r="I54" s="35"/>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10"/>
    </row>
    <row r="55" spans="2:69" x14ac:dyDescent="0.35">
      <c r="B55" s="52"/>
      <c r="C55"/>
      <c r="D55" t="s">
        <v>184</v>
      </c>
      <c r="E55" s="22"/>
      <c r="F55" s="110" t="s">
        <v>224</v>
      </c>
      <c r="G55" s="22"/>
      <c r="H55" s="30"/>
      <c r="I55"/>
      <c r="J55" s="16">
        <f>E55</f>
        <v>0</v>
      </c>
      <c r="K55" s="16">
        <f t="shared" ref="K55:AP55" si="57">J55*(1+$G55)</f>
        <v>0</v>
      </c>
      <c r="L55" s="16">
        <f t="shared" si="57"/>
        <v>0</v>
      </c>
      <c r="M55" s="16">
        <f t="shared" si="57"/>
        <v>0</v>
      </c>
      <c r="N55" s="16">
        <f t="shared" si="57"/>
        <v>0</v>
      </c>
      <c r="O55" s="16">
        <f t="shared" si="57"/>
        <v>0</v>
      </c>
      <c r="P55" s="16">
        <f t="shared" si="57"/>
        <v>0</v>
      </c>
      <c r="Q55" s="16">
        <f t="shared" si="57"/>
        <v>0</v>
      </c>
      <c r="R55" s="16">
        <f t="shared" si="57"/>
        <v>0</v>
      </c>
      <c r="S55" s="16">
        <f t="shared" si="57"/>
        <v>0</v>
      </c>
      <c r="T55" s="16">
        <f t="shared" si="57"/>
        <v>0</v>
      </c>
      <c r="U55" s="16">
        <f t="shared" si="57"/>
        <v>0</v>
      </c>
      <c r="V55" s="16">
        <f t="shared" si="57"/>
        <v>0</v>
      </c>
      <c r="W55" s="16">
        <f t="shared" si="57"/>
        <v>0</v>
      </c>
      <c r="X55" s="16">
        <f t="shared" si="57"/>
        <v>0</v>
      </c>
      <c r="Y55" s="16">
        <f t="shared" si="57"/>
        <v>0</v>
      </c>
      <c r="Z55" s="16">
        <f t="shared" si="57"/>
        <v>0</v>
      </c>
      <c r="AA55" s="16">
        <f t="shared" si="57"/>
        <v>0</v>
      </c>
      <c r="AB55" s="16">
        <f t="shared" si="57"/>
        <v>0</v>
      </c>
      <c r="AC55" s="16">
        <f t="shared" si="57"/>
        <v>0</v>
      </c>
      <c r="AD55" s="16">
        <f t="shared" si="57"/>
        <v>0</v>
      </c>
      <c r="AE55" s="16">
        <f t="shared" si="57"/>
        <v>0</v>
      </c>
      <c r="AF55" s="16">
        <f t="shared" si="57"/>
        <v>0</v>
      </c>
      <c r="AG55" s="16">
        <f t="shared" si="57"/>
        <v>0</v>
      </c>
      <c r="AH55" s="16">
        <f t="shared" si="57"/>
        <v>0</v>
      </c>
      <c r="AI55" s="16">
        <f t="shared" si="57"/>
        <v>0</v>
      </c>
      <c r="AJ55" s="16">
        <f t="shared" si="57"/>
        <v>0</v>
      </c>
      <c r="AK55" s="16">
        <f t="shared" si="57"/>
        <v>0</v>
      </c>
      <c r="AL55" s="16">
        <f t="shared" si="57"/>
        <v>0</v>
      </c>
      <c r="AM55" s="16">
        <f t="shared" si="57"/>
        <v>0</v>
      </c>
      <c r="AN55" s="16">
        <f t="shared" si="57"/>
        <v>0</v>
      </c>
      <c r="AO55" s="16">
        <f t="shared" si="57"/>
        <v>0</v>
      </c>
      <c r="AP55" s="16">
        <f t="shared" si="57"/>
        <v>0</v>
      </c>
      <c r="AQ55" s="16">
        <f t="shared" ref="AQ55:BQ55" si="58">AP55*(1+$G55)</f>
        <v>0</v>
      </c>
      <c r="AR55" s="16">
        <f t="shared" si="58"/>
        <v>0</v>
      </c>
      <c r="AS55" s="16">
        <f t="shared" si="58"/>
        <v>0</v>
      </c>
      <c r="AT55" s="16">
        <f t="shared" si="58"/>
        <v>0</v>
      </c>
      <c r="AU55" s="16">
        <f t="shared" si="58"/>
        <v>0</v>
      </c>
      <c r="AV55" s="16">
        <f t="shared" si="58"/>
        <v>0</v>
      </c>
      <c r="AW55" s="16">
        <f t="shared" si="58"/>
        <v>0</v>
      </c>
      <c r="AX55" s="16">
        <f t="shared" si="58"/>
        <v>0</v>
      </c>
      <c r="AY55" s="16">
        <f t="shared" si="58"/>
        <v>0</v>
      </c>
      <c r="AZ55" s="16">
        <f t="shared" si="58"/>
        <v>0</v>
      </c>
      <c r="BA55" s="16">
        <f t="shared" si="58"/>
        <v>0</v>
      </c>
      <c r="BB55" s="16">
        <f t="shared" si="58"/>
        <v>0</v>
      </c>
      <c r="BC55" s="16">
        <f t="shared" si="58"/>
        <v>0</v>
      </c>
      <c r="BD55" s="16">
        <f t="shared" si="58"/>
        <v>0</v>
      </c>
      <c r="BE55" s="16">
        <f t="shared" si="58"/>
        <v>0</v>
      </c>
      <c r="BF55" s="16">
        <f t="shared" si="58"/>
        <v>0</v>
      </c>
      <c r="BG55" s="16">
        <f t="shared" si="58"/>
        <v>0</v>
      </c>
      <c r="BH55" s="16">
        <f t="shared" si="58"/>
        <v>0</v>
      </c>
      <c r="BI55" s="16">
        <f t="shared" si="58"/>
        <v>0</v>
      </c>
      <c r="BJ55" s="16">
        <f t="shared" si="58"/>
        <v>0</v>
      </c>
      <c r="BK55" s="16">
        <f t="shared" si="58"/>
        <v>0</v>
      </c>
      <c r="BL55" s="16">
        <f t="shared" si="58"/>
        <v>0</v>
      </c>
      <c r="BM55" s="16">
        <f t="shared" si="58"/>
        <v>0</v>
      </c>
      <c r="BN55" s="16">
        <f t="shared" si="58"/>
        <v>0</v>
      </c>
      <c r="BO55" s="16">
        <f t="shared" si="58"/>
        <v>0</v>
      </c>
      <c r="BP55" s="16">
        <f t="shared" si="58"/>
        <v>0</v>
      </c>
      <c r="BQ55" s="17">
        <f t="shared" si="58"/>
        <v>0</v>
      </c>
    </row>
    <row r="56" spans="2:69" x14ac:dyDescent="0.35">
      <c r="B56" s="52"/>
      <c r="C56"/>
      <c r="D56" t="s">
        <v>185</v>
      </c>
      <c r="E56" s="22"/>
      <c r="F56" s="110" t="s">
        <v>224</v>
      </c>
      <c r="G56" s="24"/>
      <c r="H56" s="30"/>
      <c r="I56"/>
      <c r="J56" s="16">
        <f>E56</f>
        <v>0</v>
      </c>
      <c r="K56" s="16">
        <f t="shared" ref="K56:AP56" si="59">J56*(1+$G56)</f>
        <v>0</v>
      </c>
      <c r="L56" s="16">
        <f t="shared" si="59"/>
        <v>0</v>
      </c>
      <c r="M56" s="16">
        <f t="shared" si="59"/>
        <v>0</v>
      </c>
      <c r="N56" s="16">
        <f t="shared" si="59"/>
        <v>0</v>
      </c>
      <c r="O56" s="16">
        <f t="shared" si="59"/>
        <v>0</v>
      </c>
      <c r="P56" s="16">
        <f t="shared" si="59"/>
        <v>0</v>
      </c>
      <c r="Q56" s="16">
        <f t="shared" si="59"/>
        <v>0</v>
      </c>
      <c r="R56" s="16">
        <f t="shared" si="59"/>
        <v>0</v>
      </c>
      <c r="S56" s="16">
        <f t="shared" si="59"/>
        <v>0</v>
      </c>
      <c r="T56" s="16">
        <f t="shared" si="59"/>
        <v>0</v>
      </c>
      <c r="U56" s="16">
        <f t="shared" si="59"/>
        <v>0</v>
      </c>
      <c r="V56" s="16">
        <f t="shared" si="59"/>
        <v>0</v>
      </c>
      <c r="W56" s="16">
        <f t="shared" si="59"/>
        <v>0</v>
      </c>
      <c r="X56" s="16">
        <f t="shared" si="59"/>
        <v>0</v>
      </c>
      <c r="Y56" s="16">
        <f t="shared" si="59"/>
        <v>0</v>
      </c>
      <c r="Z56" s="16">
        <f t="shared" si="59"/>
        <v>0</v>
      </c>
      <c r="AA56" s="16">
        <f t="shared" si="59"/>
        <v>0</v>
      </c>
      <c r="AB56" s="16">
        <f t="shared" si="59"/>
        <v>0</v>
      </c>
      <c r="AC56" s="16">
        <f t="shared" si="59"/>
        <v>0</v>
      </c>
      <c r="AD56" s="16">
        <f t="shared" si="59"/>
        <v>0</v>
      </c>
      <c r="AE56" s="16">
        <f t="shared" si="59"/>
        <v>0</v>
      </c>
      <c r="AF56" s="16">
        <f t="shared" si="59"/>
        <v>0</v>
      </c>
      <c r="AG56" s="16">
        <f t="shared" si="59"/>
        <v>0</v>
      </c>
      <c r="AH56" s="16">
        <f t="shared" si="59"/>
        <v>0</v>
      </c>
      <c r="AI56" s="16">
        <f t="shared" si="59"/>
        <v>0</v>
      </c>
      <c r="AJ56" s="16">
        <f t="shared" si="59"/>
        <v>0</v>
      </c>
      <c r="AK56" s="16">
        <f t="shared" si="59"/>
        <v>0</v>
      </c>
      <c r="AL56" s="16">
        <f t="shared" si="59"/>
        <v>0</v>
      </c>
      <c r="AM56" s="16">
        <f t="shared" si="59"/>
        <v>0</v>
      </c>
      <c r="AN56" s="16">
        <f t="shared" si="59"/>
        <v>0</v>
      </c>
      <c r="AO56" s="16">
        <f t="shared" si="59"/>
        <v>0</v>
      </c>
      <c r="AP56" s="16">
        <f t="shared" si="59"/>
        <v>0</v>
      </c>
      <c r="AQ56" s="16">
        <f t="shared" ref="AQ56:BQ56" si="60">AP56*(1+$G56)</f>
        <v>0</v>
      </c>
      <c r="AR56" s="16">
        <f t="shared" si="60"/>
        <v>0</v>
      </c>
      <c r="AS56" s="16">
        <f t="shared" si="60"/>
        <v>0</v>
      </c>
      <c r="AT56" s="16">
        <f t="shared" si="60"/>
        <v>0</v>
      </c>
      <c r="AU56" s="16">
        <f t="shared" si="60"/>
        <v>0</v>
      </c>
      <c r="AV56" s="16">
        <f t="shared" si="60"/>
        <v>0</v>
      </c>
      <c r="AW56" s="16">
        <f t="shared" si="60"/>
        <v>0</v>
      </c>
      <c r="AX56" s="16">
        <f t="shared" si="60"/>
        <v>0</v>
      </c>
      <c r="AY56" s="16">
        <f t="shared" si="60"/>
        <v>0</v>
      </c>
      <c r="AZ56" s="16">
        <f t="shared" si="60"/>
        <v>0</v>
      </c>
      <c r="BA56" s="16">
        <f t="shared" si="60"/>
        <v>0</v>
      </c>
      <c r="BB56" s="16">
        <f t="shared" si="60"/>
        <v>0</v>
      </c>
      <c r="BC56" s="16">
        <f t="shared" si="60"/>
        <v>0</v>
      </c>
      <c r="BD56" s="16">
        <f t="shared" si="60"/>
        <v>0</v>
      </c>
      <c r="BE56" s="16">
        <f t="shared" si="60"/>
        <v>0</v>
      </c>
      <c r="BF56" s="16">
        <f t="shared" si="60"/>
        <v>0</v>
      </c>
      <c r="BG56" s="16">
        <f t="shared" si="60"/>
        <v>0</v>
      </c>
      <c r="BH56" s="16">
        <f t="shared" si="60"/>
        <v>0</v>
      </c>
      <c r="BI56" s="16">
        <f t="shared" si="60"/>
        <v>0</v>
      </c>
      <c r="BJ56" s="16">
        <f t="shared" si="60"/>
        <v>0</v>
      </c>
      <c r="BK56" s="16">
        <f t="shared" si="60"/>
        <v>0</v>
      </c>
      <c r="BL56" s="16">
        <f t="shared" si="60"/>
        <v>0</v>
      </c>
      <c r="BM56" s="16">
        <f t="shared" si="60"/>
        <v>0</v>
      </c>
      <c r="BN56" s="16">
        <f t="shared" si="60"/>
        <v>0</v>
      </c>
      <c r="BO56" s="16">
        <f t="shared" si="60"/>
        <v>0</v>
      </c>
      <c r="BP56" s="16">
        <f t="shared" si="60"/>
        <v>0</v>
      </c>
      <c r="BQ56" s="17">
        <f t="shared" si="60"/>
        <v>0</v>
      </c>
    </row>
    <row r="57" spans="2:69" x14ac:dyDescent="0.35">
      <c r="B57" s="52"/>
      <c r="C57"/>
      <c r="D57" t="s">
        <v>190</v>
      </c>
      <c r="E57" s="22"/>
      <c r="F57" s="110" t="s">
        <v>224</v>
      </c>
      <c r="G57" s="24"/>
      <c r="H57" s="30"/>
      <c r="I57"/>
      <c r="J57" s="16">
        <f>E57</f>
        <v>0</v>
      </c>
      <c r="K57" s="16">
        <f t="shared" ref="K57:AP57" si="61">J57*(1+$G57)</f>
        <v>0</v>
      </c>
      <c r="L57" s="16">
        <f t="shared" si="61"/>
        <v>0</v>
      </c>
      <c r="M57" s="16">
        <f t="shared" si="61"/>
        <v>0</v>
      </c>
      <c r="N57" s="16">
        <f t="shared" si="61"/>
        <v>0</v>
      </c>
      <c r="O57" s="16">
        <f t="shared" si="61"/>
        <v>0</v>
      </c>
      <c r="P57" s="16">
        <f t="shared" si="61"/>
        <v>0</v>
      </c>
      <c r="Q57" s="16">
        <f t="shared" si="61"/>
        <v>0</v>
      </c>
      <c r="R57" s="16">
        <f t="shared" si="61"/>
        <v>0</v>
      </c>
      <c r="S57" s="16">
        <f t="shared" si="61"/>
        <v>0</v>
      </c>
      <c r="T57" s="16">
        <f t="shared" si="61"/>
        <v>0</v>
      </c>
      <c r="U57" s="16">
        <f t="shared" si="61"/>
        <v>0</v>
      </c>
      <c r="V57" s="16">
        <f t="shared" si="61"/>
        <v>0</v>
      </c>
      <c r="W57" s="16">
        <f t="shared" si="61"/>
        <v>0</v>
      </c>
      <c r="X57" s="16">
        <f t="shared" si="61"/>
        <v>0</v>
      </c>
      <c r="Y57" s="16">
        <f t="shared" si="61"/>
        <v>0</v>
      </c>
      <c r="Z57" s="16">
        <f t="shared" si="61"/>
        <v>0</v>
      </c>
      <c r="AA57" s="16">
        <f t="shared" si="61"/>
        <v>0</v>
      </c>
      <c r="AB57" s="16">
        <f t="shared" si="61"/>
        <v>0</v>
      </c>
      <c r="AC57" s="16">
        <f t="shared" si="61"/>
        <v>0</v>
      </c>
      <c r="AD57" s="16">
        <f t="shared" si="61"/>
        <v>0</v>
      </c>
      <c r="AE57" s="16">
        <f t="shared" si="61"/>
        <v>0</v>
      </c>
      <c r="AF57" s="16">
        <f t="shared" si="61"/>
        <v>0</v>
      </c>
      <c r="AG57" s="16">
        <f t="shared" si="61"/>
        <v>0</v>
      </c>
      <c r="AH57" s="16">
        <f t="shared" si="61"/>
        <v>0</v>
      </c>
      <c r="AI57" s="16">
        <f t="shared" si="61"/>
        <v>0</v>
      </c>
      <c r="AJ57" s="16">
        <f t="shared" si="61"/>
        <v>0</v>
      </c>
      <c r="AK57" s="16">
        <f t="shared" si="61"/>
        <v>0</v>
      </c>
      <c r="AL57" s="16">
        <f t="shared" si="61"/>
        <v>0</v>
      </c>
      <c r="AM57" s="16">
        <f t="shared" si="61"/>
        <v>0</v>
      </c>
      <c r="AN57" s="16">
        <f t="shared" si="61"/>
        <v>0</v>
      </c>
      <c r="AO57" s="16">
        <f t="shared" si="61"/>
        <v>0</v>
      </c>
      <c r="AP57" s="16">
        <f t="shared" si="61"/>
        <v>0</v>
      </c>
      <c r="AQ57" s="16">
        <f t="shared" ref="AQ57:BQ57" si="62">AP57*(1+$G57)</f>
        <v>0</v>
      </c>
      <c r="AR57" s="16">
        <f t="shared" si="62"/>
        <v>0</v>
      </c>
      <c r="AS57" s="16">
        <f t="shared" si="62"/>
        <v>0</v>
      </c>
      <c r="AT57" s="16">
        <f t="shared" si="62"/>
        <v>0</v>
      </c>
      <c r="AU57" s="16">
        <f t="shared" si="62"/>
        <v>0</v>
      </c>
      <c r="AV57" s="16">
        <f t="shared" si="62"/>
        <v>0</v>
      </c>
      <c r="AW57" s="16">
        <f t="shared" si="62"/>
        <v>0</v>
      </c>
      <c r="AX57" s="16">
        <f t="shared" si="62"/>
        <v>0</v>
      </c>
      <c r="AY57" s="16">
        <f t="shared" si="62"/>
        <v>0</v>
      </c>
      <c r="AZ57" s="16">
        <f t="shared" si="62"/>
        <v>0</v>
      </c>
      <c r="BA57" s="16">
        <f t="shared" si="62"/>
        <v>0</v>
      </c>
      <c r="BB57" s="16">
        <f t="shared" si="62"/>
        <v>0</v>
      </c>
      <c r="BC57" s="16">
        <f t="shared" si="62"/>
        <v>0</v>
      </c>
      <c r="BD57" s="16">
        <f t="shared" si="62"/>
        <v>0</v>
      </c>
      <c r="BE57" s="16">
        <f t="shared" si="62"/>
        <v>0</v>
      </c>
      <c r="BF57" s="16">
        <f t="shared" si="62"/>
        <v>0</v>
      </c>
      <c r="BG57" s="16">
        <f t="shared" si="62"/>
        <v>0</v>
      </c>
      <c r="BH57" s="16">
        <f t="shared" si="62"/>
        <v>0</v>
      </c>
      <c r="BI57" s="16">
        <f t="shared" si="62"/>
        <v>0</v>
      </c>
      <c r="BJ57" s="16">
        <f t="shared" si="62"/>
        <v>0</v>
      </c>
      <c r="BK57" s="16">
        <f t="shared" si="62"/>
        <v>0</v>
      </c>
      <c r="BL57" s="16">
        <f t="shared" si="62"/>
        <v>0</v>
      </c>
      <c r="BM57" s="16">
        <f t="shared" si="62"/>
        <v>0</v>
      </c>
      <c r="BN57" s="16">
        <f t="shared" si="62"/>
        <v>0</v>
      </c>
      <c r="BO57" s="16">
        <f t="shared" si="62"/>
        <v>0</v>
      </c>
      <c r="BP57" s="16">
        <f t="shared" si="62"/>
        <v>0</v>
      </c>
      <c r="BQ57" s="17">
        <f t="shared" si="62"/>
        <v>0</v>
      </c>
    </row>
    <row r="58" spans="2:69" s="13" customFormat="1" x14ac:dyDescent="0.35">
      <c r="B58" s="12"/>
      <c r="C58" s="33"/>
      <c r="D58" s="33" t="s">
        <v>189</v>
      </c>
      <c r="E58" s="23">
        <f>SUM(E55:E57)</f>
        <v>0</v>
      </c>
      <c r="F58" s="110" t="s">
        <v>224</v>
      </c>
      <c r="G58" s="23"/>
      <c r="H58" s="66"/>
      <c r="I58" s="33"/>
      <c r="J58" s="18">
        <f t="shared" ref="J58:AO58" si="63">SUM(J55:J57)</f>
        <v>0</v>
      </c>
      <c r="K58" s="18">
        <f t="shared" si="63"/>
        <v>0</v>
      </c>
      <c r="L58" s="18">
        <f t="shared" si="63"/>
        <v>0</v>
      </c>
      <c r="M58" s="18">
        <f t="shared" si="63"/>
        <v>0</v>
      </c>
      <c r="N58" s="18">
        <f t="shared" si="63"/>
        <v>0</v>
      </c>
      <c r="O58" s="18">
        <f t="shared" si="63"/>
        <v>0</v>
      </c>
      <c r="P58" s="18">
        <f t="shared" si="63"/>
        <v>0</v>
      </c>
      <c r="Q58" s="18">
        <f t="shared" si="63"/>
        <v>0</v>
      </c>
      <c r="R58" s="18">
        <f t="shared" si="63"/>
        <v>0</v>
      </c>
      <c r="S58" s="18">
        <f t="shared" si="63"/>
        <v>0</v>
      </c>
      <c r="T58" s="18">
        <f t="shared" si="63"/>
        <v>0</v>
      </c>
      <c r="U58" s="18">
        <f t="shared" si="63"/>
        <v>0</v>
      </c>
      <c r="V58" s="18">
        <f t="shared" si="63"/>
        <v>0</v>
      </c>
      <c r="W58" s="18">
        <f t="shared" si="63"/>
        <v>0</v>
      </c>
      <c r="X58" s="18">
        <f t="shared" si="63"/>
        <v>0</v>
      </c>
      <c r="Y58" s="18">
        <f t="shared" si="63"/>
        <v>0</v>
      </c>
      <c r="Z58" s="18">
        <f t="shared" si="63"/>
        <v>0</v>
      </c>
      <c r="AA58" s="18">
        <f t="shared" si="63"/>
        <v>0</v>
      </c>
      <c r="AB58" s="18">
        <f t="shared" si="63"/>
        <v>0</v>
      </c>
      <c r="AC58" s="18">
        <f t="shared" si="63"/>
        <v>0</v>
      </c>
      <c r="AD58" s="18">
        <f t="shared" si="63"/>
        <v>0</v>
      </c>
      <c r="AE58" s="18">
        <f t="shared" si="63"/>
        <v>0</v>
      </c>
      <c r="AF58" s="18">
        <f t="shared" si="63"/>
        <v>0</v>
      </c>
      <c r="AG58" s="18">
        <f t="shared" si="63"/>
        <v>0</v>
      </c>
      <c r="AH58" s="18">
        <f t="shared" si="63"/>
        <v>0</v>
      </c>
      <c r="AI58" s="18">
        <f t="shared" si="63"/>
        <v>0</v>
      </c>
      <c r="AJ58" s="18">
        <f t="shared" si="63"/>
        <v>0</v>
      </c>
      <c r="AK58" s="18">
        <f t="shared" si="63"/>
        <v>0</v>
      </c>
      <c r="AL58" s="18">
        <f t="shared" si="63"/>
        <v>0</v>
      </c>
      <c r="AM58" s="18">
        <f t="shared" si="63"/>
        <v>0</v>
      </c>
      <c r="AN58" s="18">
        <f t="shared" si="63"/>
        <v>0</v>
      </c>
      <c r="AO58" s="18">
        <f t="shared" si="63"/>
        <v>0</v>
      </c>
      <c r="AP58" s="18">
        <f t="shared" ref="AP58:BQ58" si="64">SUM(AP55:AP57)</f>
        <v>0</v>
      </c>
      <c r="AQ58" s="18">
        <f t="shared" si="64"/>
        <v>0</v>
      </c>
      <c r="AR58" s="18">
        <f t="shared" si="64"/>
        <v>0</v>
      </c>
      <c r="AS58" s="18">
        <f t="shared" si="64"/>
        <v>0</v>
      </c>
      <c r="AT58" s="18">
        <f t="shared" si="64"/>
        <v>0</v>
      </c>
      <c r="AU58" s="18">
        <f t="shared" si="64"/>
        <v>0</v>
      </c>
      <c r="AV58" s="18">
        <f t="shared" si="64"/>
        <v>0</v>
      </c>
      <c r="AW58" s="18">
        <f t="shared" si="64"/>
        <v>0</v>
      </c>
      <c r="AX58" s="18">
        <f t="shared" si="64"/>
        <v>0</v>
      </c>
      <c r="AY58" s="18">
        <f t="shared" si="64"/>
        <v>0</v>
      </c>
      <c r="AZ58" s="18">
        <f t="shared" si="64"/>
        <v>0</v>
      </c>
      <c r="BA58" s="18">
        <f t="shared" si="64"/>
        <v>0</v>
      </c>
      <c r="BB58" s="18">
        <f t="shared" si="64"/>
        <v>0</v>
      </c>
      <c r="BC58" s="18">
        <f t="shared" si="64"/>
        <v>0</v>
      </c>
      <c r="BD58" s="18">
        <f t="shared" si="64"/>
        <v>0</v>
      </c>
      <c r="BE58" s="18">
        <f t="shared" si="64"/>
        <v>0</v>
      </c>
      <c r="BF58" s="18">
        <f t="shared" si="64"/>
        <v>0</v>
      </c>
      <c r="BG58" s="18">
        <f t="shared" si="64"/>
        <v>0</v>
      </c>
      <c r="BH58" s="18">
        <f t="shared" si="64"/>
        <v>0</v>
      </c>
      <c r="BI58" s="18">
        <f t="shared" si="64"/>
        <v>0</v>
      </c>
      <c r="BJ58" s="18">
        <f t="shared" si="64"/>
        <v>0</v>
      </c>
      <c r="BK58" s="18">
        <f t="shared" si="64"/>
        <v>0</v>
      </c>
      <c r="BL58" s="18">
        <f t="shared" si="64"/>
        <v>0</v>
      </c>
      <c r="BM58" s="18">
        <f t="shared" si="64"/>
        <v>0</v>
      </c>
      <c r="BN58" s="18">
        <f t="shared" si="64"/>
        <v>0</v>
      </c>
      <c r="BO58" s="18">
        <f t="shared" si="64"/>
        <v>0</v>
      </c>
      <c r="BP58" s="18">
        <f t="shared" si="64"/>
        <v>0</v>
      </c>
      <c r="BQ58" s="19">
        <f t="shared" si="64"/>
        <v>0</v>
      </c>
    </row>
    <row r="59" spans="2:69" s="4" customFormat="1" ht="5.5" customHeight="1" x14ac:dyDescent="0.15">
      <c r="B59" s="55"/>
      <c r="C59" s="35"/>
      <c r="D59" s="35"/>
      <c r="E59" s="35"/>
      <c r="F59" s="35"/>
      <c r="G59" s="35"/>
      <c r="H59" s="32"/>
      <c r="I59" s="35"/>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10"/>
    </row>
    <row r="60" spans="2:69" s="4" customFormat="1" ht="14.5" customHeight="1" x14ac:dyDescent="0.35">
      <c r="B60" s="55"/>
      <c r="C60" s="33" t="s">
        <v>43</v>
      </c>
      <c r="D60" s="35"/>
      <c r="E60" s="35"/>
      <c r="F60" s="35"/>
      <c r="G60" s="35"/>
      <c r="H60" s="32"/>
      <c r="I60" s="35"/>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10"/>
    </row>
    <row r="61" spans="2:69" x14ac:dyDescent="0.35">
      <c r="B61" s="52"/>
      <c r="C61"/>
      <c r="D61" t="s">
        <v>192</v>
      </c>
      <c r="E61" s="85"/>
      <c r="F61" s="110" t="s">
        <v>225</v>
      </c>
      <c r="G61" s="85"/>
      <c r="H61" s="30">
        <f>SUM(J61:BQ61)</f>
        <v>0</v>
      </c>
      <c r="I61"/>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57"/>
    </row>
    <row r="62" spans="2:69" x14ac:dyDescent="0.35">
      <c r="B62" s="52"/>
      <c r="C62"/>
      <c r="D62" t="s">
        <v>196</v>
      </c>
      <c r="E62" s="85"/>
      <c r="F62" s="110" t="s">
        <v>225</v>
      </c>
      <c r="G62" s="85"/>
      <c r="H62" s="30">
        <f>SUM(J62:BQ62)</f>
        <v>0</v>
      </c>
      <c r="I62"/>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57"/>
    </row>
    <row r="63" spans="2:69" ht="14.5" customHeight="1" x14ac:dyDescent="0.35">
      <c r="B63" s="52"/>
      <c r="C63"/>
      <c r="D63" t="s">
        <v>193</v>
      </c>
      <c r="E63" s="85"/>
      <c r="F63" s="110" t="s">
        <v>225</v>
      </c>
      <c r="G63" s="85"/>
      <c r="H63" s="30">
        <f>SUM(J63:BQ63)</f>
        <v>0</v>
      </c>
      <c r="I63"/>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57"/>
    </row>
    <row r="64" spans="2:69" ht="14.5" customHeight="1" x14ac:dyDescent="0.35">
      <c r="B64" s="52"/>
      <c r="C64"/>
      <c r="D64" t="s">
        <v>197</v>
      </c>
      <c r="E64" s="85"/>
      <c r="F64" s="110" t="s">
        <v>225</v>
      </c>
      <c r="G64" s="85"/>
      <c r="H64" s="30">
        <f>SUM(J64:BQ64)</f>
        <v>0</v>
      </c>
      <c r="I64"/>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57"/>
    </row>
    <row r="65" spans="2:69" ht="14.5" customHeight="1" x14ac:dyDescent="0.35">
      <c r="B65" s="52"/>
      <c r="C65"/>
      <c r="D65" t="s">
        <v>198</v>
      </c>
      <c r="E65" s="85"/>
      <c r="F65" s="110" t="s">
        <v>225</v>
      </c>
      <c r="G65" s="85"/>
      <c r="H65" s="30">
        <f t="shared" ref="H65:H70" si="65">SUM(J65:BQ65)</f>
        <v>0</v>
      </c>
      <c r="I65"/>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57"/>
    </row>
    <row r="66" spans="2:69" ht="14.5" customHeight="1" x14ac:dyDescent="0.35">
      <c r="B66" s="52"/>
      <c r="C66"/>
      <c r="D66" t="s">
        <v>199</v>
      </c>
      <c r="E66" s="85"/>
      <c r="F66" s="110" t="s">
        <v>225</v>
      </c>
      <c r="G66" s="85"/>
      <c r="H66" s="30">
        <f t="shared" si="65"/>
        <v>0</v>
      </c>
      <c r="I6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57"/>
    </row>
    <row r="67" spans="2:69" ht="14.5" customHeight="1" x14ac:dyDescent="0.35">
      <c r="B67" s="52"/>
      <c r="C67"/>
      <c r="D67" t="s">
        <v>200</v>
      </c>
      <c r="E67" s="85"/>
      <c r="F67" s="110" t="s">
        <v>225</v>
      </c>
      <c r="G67" s="85"/>
      <c r="H67" s="30">
        <f t="shared" si="65"/>
        <v>0</v>
      </c>
      <c r="I67"/>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57"/>
    </row>
    <row r="68" spans="2:69" ht="14.5" customHeight="1" x14ac:dyDescent="0.35">
      <c r="B68" s="52"/>
      <c r="C68"/>
      <c r="D68" t="s">
        <v>220</v>
      </c>
      <c r="E68" s="85"/>
      <c r="F68" s="110" t="s">
        <v>226</v>
      </c>
      <c r="G68" s="85"/>
      <c r="H68" s="30">
        <f t="shared" si="65"/>
        <v>0</v>
      </c>
      <c r="I68"/>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57"/>
    </row>
    <row r="69" spans="2:69" ht="14.5" customHeight="1" x14ac:dyDescent="0.35">
      <c r="B69" s="52"/>
      <c r="C69"/>
      <c r="D69" t="s">
        <v>239</v>
      </c>
      <c r="E69" s="85"/>
      <c r="F69" s="110" t="s">
        <v>225</v>
      </c>
      <c r="G69" s="85"/>
      <c r="H69" s="30">
        <f t="shared" si="65"/>
        <v>0</v>
      </c>
      <c r="I69"/>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57"/>
    </row>
    <row r="70" spans="2:69" ht="14.5" customHeight="1" x14ac:dyDescent="0.35">
      <c r="B70" s="52"/>
      <c r="C70"/>
      <c r="D70" t="s">
        <v>240</v>
      </c>
      <c r="E70" s="85"/>
      <c r="F70" s="110" t="s">
        <v>225</v>
      </c>
      <c r="G70" s="85"/>
      <c r="H70" s="30">
        <f t="shared" si="65"/>
        <v>0</v>
      </c>
      <c r="I7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57"/>
    </row>
    <row r="71" spans="2:69" s="4" customFormat="1" x14ac:dyDescent="0.35">
      <c r="B71" s="55"/>
      <c r="C71" s="35"/>
      <c r="D71" s="35"/>
      <c r="E71" s="15"/>
      <c r="F71"/>
      <c r="G71" s="15"/>
      <c r="H71" s="32"/>
      <c r="I71" s="35"/>
      <c r="J71" s="14" t="s">
        <v>19</v>
      </c>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56"/>
    </row>
    <row r="72" spans="2:69" x14ac:dyDescent="0.35">
      <c r="B72" s="52"/>
      <c r="C72"/>
      <c r="D72" t="s">
        <v>194</v>
      </c>
      <c r="E72" s="22"/>
      <c r="F72" s="110" t="s">
        <v>210</v>
      </c>
      <c r="G72" s="24"/>
      <c r="H72" s="30"/>
      <c r="I72"/>
      <c r="J72" s="16">
        <f t="shared" ref="J72:J81" si="66">E72</f>
        <v>0</v>
      </c>
      <c r="K72" s="16">
        <f t="shared" ref="K72:AP72" si="67">J72*(1+$G72)</f>
        <v>0</v>
      </c>
      <c r="L72" s="16">
        <f t="shared" si="67"/>
        <v>0</v>
      </c>
      <c r="M72" s="16">
        <f t="shared" si="67"/>
        <v>0</v>
      </c>
      <c r="N72" s="16">
        <f t="shared" si="67"/>
        <v>0</v>
      </c>
      <c r="O72" s="16">
        <f t="shared" si="67"/>
        <v>0</v>
      </c>
      <c r="P72" s="16">
        <f t="shared" si="67"/>
        <v>0</v>
      </c>
      <c r="Q72" s="16">
        <f t="shared" si="67"/>
        <v>0</v>
      </c>
      <c r="R72" s="16">
        <f t="shared" si="67"/>
        <v>0</v>
      </c>
      <c r="S72" s="16">
        <f t="shared" si="67"/>
        <v>0</v>
      </c>
      <c r="T72" s="16">
        <f t="shared" si="67"/>
        <v>0</v>
      </c>
      <c r="U72" s="16">
        <f t="shared" si="67"/>
        <v>0</v>
      </c>
      <c r="V72" s="16">
        <f t="shared" si="67"/>
        <v>0</v>
      </c>
      <c r="W72" s="16">
        <f t="shared" si="67"/>
        <v>0</v>
      </c>
      <c r="X72" s="16">
        <f t="shared" si="67"/>
        <v>0</v>
      </c>
      <c r="Y72" s="16">
        <f t="shared" si="67"/>
        <v>0</v>
      </c>
      <c r="Z72" s="16">
        <f t="shared" si="67"/>
        <v>0</v>
      </c>
      <c r="AA72" s="16">
        <f t="shared" si="67"/>
        <v>0</v>
      </c>
      <c r="AB72" s="16">
        <f t="shared" si="67"/>
        <v>0</v>
      </c>
      <c r="AC72" s="16">
        <f t="shared" si="67"/>
        <v>0</v>
      </c>
      <c r="AD72" s="16">
        <f t="shared" si="67"/>
        <v>0</v>
      </c>
      <c r="AE72" s="16">
        <f t="shared" si="67"/>
        <v>0</v>
      </c>
      <c r="AF72" s="16">
        <f t="shared" si="67"/>
        <v>0</v>
      </c>
      <c r="AG72" s="16">
        <f t="shared" si="67"/>
        <v>0</v>
      </c>
      <c r="AH72" s="16">
        <f t="shared" si="67"/>
        <v>0</v>
      </c>
      <c r="AI72" s="16">
        <f t="shared" si="67"/>
        <v>0</v>
      </c>
      <c r="AJ72" s="16">
        <f t="shared" si="67"/>
        <v>0</v>
      </c>
      <c r="AK72" s="16">
        <f t="shared" si="67"/>
        <v>0</v>
      </c>
      <c r="AL72" s="16">
        <f t="shared" si="67"/>
        <v>0</v>
      </c>
      <c r="AM72" s="16">
        <f t="shared" si="67"/>
        <v>0</v>
      </c>
      <c r="AN72" s="16">
        <f t="shared" si="67"/>
        <v>0</v>
      </c>
      <c r="AO72" s="16">
        <f t="shared" si="67"/>
        <v>0</v>
      </c>
      <c r="AP72" s="16">
        <f t="shared" si="67"/>
        <v>0</v>
      </c>
      <c r="AQ72" s="16">
        <f t="shared" ref="AQ72:BQ72" si="68">AP72*(1+$G72)</f>
        <v>0</v>
      </c>
      <c r="AR72" s="16">
        <f t="shared" si="68"/>
        <v>0</v>
      </c>
      <c r="AS72" s="16">
        <f t="shared" si="68"/>
        <v>0</v>
      </c>
      <c r="AT72" s="16">
        <f t="shared" si="68"/>
        <v>0</v>
      </c>
      <c r="AU72" s="16">
        <f t="shared" si="68"/>
        <v>0</v>
      </c>
      <c r="AV72" s="16">
        <f t="shared" si="68"/>
        <v>0</v>
      </c>
      <c r="AW72" s="16">
        <f t="shared" si="68"/>
        <v>0</v>
      </c>
      <c r="AX72" s="16">
        <f t="shared" si="68"/>
        <v>0</v>
      </c>
      <c r="AY72" s="16">
        <f t="shared" si="68"/>
        <v>0</v>
      </c>
      <c r="AZ72" s="16">
        <f t="shared" si="68"/>
        <v>0</v>
      </c>
      <c r="BA72" s="16">
        <f t="shared" si="68"/>
        <v>0</v>
      </c>
      <c r="BB72" s="16">
        <f t="shared" si="68"/>
        <v>0</v>
      </c>
      <c r="BC72" s="16">
        <f t="shared" si="68"/>
        <v>0</v>
      </c>
      <c r="BD72" s="16">
        <f t="shared" si="68"/>
        <v>0</v>
      </c>
      <c r="BE72" s="16">
        <f t="shared" si="68"/>
        <v>0</v>
      </c>
      <c r="BF72" s="16">
        <f t="shared" si="68"/>
        <v>0</v>
      </c>
      <c r="BG72" s="16">
        <f t="shared" si="68"/>
        <v>0</v>
      </c>
      <c r="BH72" s="16">
        <f t="shared" si="68"/>
        <v>0</v>
      </c>
      <c r="BI72" s="16">
        <f t="shared" si="68"/>
        <v>0</v>
      </c>
      <c r="BJ72" s="16">
        <f t="shared" si="68"/>
        <v>0</v>
      </c>
      <c r="BK72" s="16">
        <f t="shared" si="68"/>
        <v>0</v>
      </c>
      <c r="BL72" s="16">
        <f t="shared" si="68"/>
        <v>0</v>
      </c>
      <c r="BM72" s="16">
        <f t="shared" si="68"/>
        <v>0</v>
      </c>
      <c r="BN72" s="16">
        <f t="shared" si="68"/>
        <v>0</v>
      </c>
      <c r="BO72" s="16">
        <f t="shared" si="68"/>
        <v>0</v>
      </c>
      <c r="BP72" s="16">
        <f t="shared" si="68"/>
        <v>0</v>
      </c>
      <c r="BQ72" s="17">
        <f t="shared" si="68"/>
        <v>0</v>
      </c>
    </row>
    <row r="73" spans="2:69" x14ac:dyDescent="0.35">
      <c r="B73" s="52"/>
      <c r="C73"/>
      <c r="D73" t="s">
        <v>201</v>
      </c>
      <c r="E73" s="22"/>
      <c r="F73" s="110" t="s">
        <v>210</v>
      </c>
      <c r="G73" s="24"/>
      <c r="H73" s="30"/>
      <c r="I73"/>
      <c r="J73" s="16">
        <f t="shared" si="66"/>
        <v>0</v>
      </c>
      <c r="K73" s="16">
        <f t="shared" ref="K73:AP73" si="69">J73*(1+$G73)</f>
        <v>0</v>
      </c>
      <c r="L73" s="16">
        <f t="shared" si="69"/>
        <v>0</v>
      </c>
      <c r="M73" s="16">
        <f t="shared" si="69"/>
        <v>0</v>
      </c>
      <c r="N73" s="16">
        <f t="shared" si="69"/>
        <v>0</v>
      </c>
      <c r="O73" s="16">
        <f t="shared" si="69"/>
        <v>0</v>
      </c>
      <c r="P73" s="16">
        <f t="shared" si="69"/>
        <v>0</v>
      </c>
      <c r="Q73" s="16">
        <f t="shared" si="69"/>
        <v>0</v>
      </c>
      <c r="R73" s="16">
        <f t="shared" si="69"/>
        <v>0</v>
      </c>
      <c r="S73" s="16">
        <f t="shared" si="69"/>
        <v>0</v>
      </c>
      <c r="T73" s="16">
        <f t="shared" si="69"/>
        <v>0</v>
      </c>
      <c r="U73" s="16">
        <f t="shared" si="69"/>
        <v>0</v>
      </c>
      <c r="V73" s="16">
        <f t="shared" si="69"/>
        <v>0</v>
      </c>
      <c r="W73" s="16">
        <f t="shared" si="69"/>
        <v>0</v>
      </c>
      <c r="X73" s="16">
        <f t="shared" si="69"/>
        <v>0</v>
      </c>
      <c r="Y73" s="16">
        <f t="shared" si="69"/>
        <v>0</v>
      </c>
      <c r="Z73" s="16">
        <f t="shared" si="69"/>
        <v>0</v>
      </c>
      <c r="AA73" s="16">
        <f t="shared" si="69"/>
        <v>0</v>
      </c>
      <c r="AB73" s="16">
        <f t="shared" si="69"/>
        <v>0</v>
      </c>
      <c r="AC73" s="16">
        <f t="shared" si="69"/>
        <v>0</v>
      </c>
      <c r="AD73" s="16">
        <f t="shared" si="69"/>
        <v>0</v>
      </c>
      <c r="AE73" s="16">
        <f t="shared" si="69"/>
        <v>0</v>
      </c>
      <c r="AF73" s="16">
        <f t="shared" si="69"/>
        <v>0</v>
      </c>
      <c r="AG73" s="16">
        <f t="shared" si="69"/>
        <v>0</v>
      </c>
      <c r="AH73" s="16">
        <f t="shared" si="69"/>
        <v>0</v>
      </c>
      <c r="AI73" s="16">
        <f t="shared" si="69"/>
        <v>0</v>
      </c>
      <c r="AJ73" s="16">
        <f t="shared" si="69"/>
        <v>0</v>
      </c>
      <c r="AK73" s="16">
        <f t="shared" si="69"/>
        <v>0</v>
      </c>
      <c r="AL73" s="16">
        <f t="shared" si="69"/>
        <v>0</v>
      </c>
      <c r="AM73" s="16">
        <f t="shared" si="69"/>
        <v>0</v>
      </c>
      <c r="AN73" s="16">
        <f t="shared" si="69"/>
        <v>0</v>
      </c>
      <c r="AO73" s="16">
        <f t="shared" si="69"/>
        <v>0</v>
      </c>
      <c r="AP73" s="16">
        <f t="shared" si="69"/>
        <v>0</v>
      </c>
      <c r="AQ73" s="16">
        <f t="shared" ref="AQ73:BQ73" si="70">AP73*(1+$G73)</f>
        <v>0</v>
      </c>
      <c r="AR73" s="16">
        <f t="shared" si="70"/>
        <v>0</v>
      </c>
      <c r="AS73" s="16">
        <f t="shared" si="70"/>
        <v>0</v>
      </c>
      <c r="AT73" s="16">
        <f t="shared" si="70"/>
        <v>0</v>
      </c>
      <c r="AU73" s="16">
        <f t="shared" si="70"/>
        <v>0</v>
      </c>
      <c r="AV73" s="16">
        <f t="shared" si="70"/>
        <v>0</v>
      </c>
      <c r="AW73" s="16">
        <f t="shared" si="70"/>
        <v>0</v>
      </c>
      <c r="AX73" s="16">
        <f t="shared" si="70"/>
        <v>0</v>
      </c>
      <c r="AY73" s="16">
        <f t="shared" si="70"/>
        <v>0</v>
      </c>
      <c r="AZ73" s="16">
        <f t="shared" si="70"/>
        <v>0</v>
      </c>
      <c r="BA73" s="16">
        <f t="shared" si="70"/>
        <v>0</v>
      </c>
      <c r="BB73" s="16">
        <f t="shared" si="70"/>
        <v>0</v>
      </c>
      <c r="BC73" s="16">
        <f t="shared" si="70"/>
        <v>0</v>
      </c>
      <c r="BD73" s="16">
        <f t="shared" si="70"/>
        <v>0</v>
      </c>
      <c r="BE73" s="16">
        <f t="shared" si="70"/>
        <v>0</v>
      </c>
      <c r="BF73" s="16">
        <f t="shared" si="70"/>
        <v>0</v>
      </c>
      <c r="BG73" s="16">
        <f t="shared" si="70"/>
        <v>0</v>
      </c>
      <c r="BH73" s="16">
        <f t="shared" si="70"/>
        <v>0</v>
      </c>
      <c r="BI73" s="16">
        <f t="shared" si="70"/>
        <v>0</v>
      </c>
      <c r="BJ73" s="16">
        <f t="shared" si="70"/>
        <v>0</v>
      </c>
      <c r="BK73" s="16">
        <f t="shared" si="70"/>
        <v>0</v>
      </c>
      <c r="BL73" s="16">
        <f t="shared" si="70"/>
        <v>0</v>
      </c>
      <c r="BM73" s="16">
        <f t="shared" si="70"/>
        <v>0</v>
      </c>
      <c r="BN73" s="16">
        <f t="shared" si="70"/>
        <v>0</v>
      </c>
      <c r="BO73" s="16">
        <f t="shared" si="70"/>
        <v>0</v>
      </c>
      <c r="BP73" s="16">
        <f t="shared" si="70"/>
        <v>0</v>
      </c>
      <c r="BQ73" s="17">
        <f t="shared" si="70"/>
        <v>0</v>
      </c>
    </row>
    <row r="74" spans="2:69" x14ac:dyDescent="0.35">
      <c r="B74" s="52"/>
      <c r="C74"/>
      <c r="D74" t="s">
        <v>195</v>
      </c>
      <c r="E74" s="22"/>
      <c r="F74" s="110" t="s">
        <v>210</v>
      </c>
      <c r="G74" s="24"/>
      <c r="H74" s="30"/>
      <c r="I74"/>
      <c r="J74" s="16">
        <f t="shared" si="66"/>
        <v>0</v>
      </c>
      <c r="K74" s="16">
        <f t="shared" ref="K74:AP74" si="71">J74*(1+$G74)</f>
        <v>0</v>
      </c>
      <c r="L74" s="16">
        <f t="shared" si="71"/>
        <v>0</v>
      </c>
      <c r="M74" s="16">
        <f t="shared" si="71"/>
        <v>0</v>
      </c>
      <c r="N74" s="16">
        <f t="shared" si="71"/>
        <v>0</v>
      </c>
      <c r="O74" s="16">
        <f t="shared" si="71"/>
        <v>0</v>
      </c>
      <c r="P74" s="16">
        <f t="shared" si="71"/>
        <v>0</v>
      </c>
      <c r="Q74" s="16">
        <f t="shared" si="71"/>
        <v>0</v>
      </c>
      <c r="R74" s="16">
        <f t="shared" si="71"/>
        <v>0</v>
      </c>
      <c r="S74" s="16">
        <f t="shared" si="71"/>
        <v>0</v>
      </c>
      <c r="T74" s="16">
        <f t="shared" si="71"/>
        <v>0</v>
      </c>
      <c r="U74" s="16">
        <f t="shared" si="71"/>
        <v>0</v>
      </c>
      <c r="V74" s="16">
        <f t="shared" si="71"/>
        <v>0</v>
      </c>
      <c r="W74" s="16">
        <f t="shared" si="71"/>
        <v>0</v>
      </c>
      <c r="X74" s="16">
        <f t="shared" si="71"/>
        <v>0</v>
      </c>
      <c r="Y74" s="16">
        <f t="shared" si="71"/>
        <v>0</v>
      </c>
      <c r="Z74" s="16">
        <f t="shared" si="71"/>
        <v>0</v>
      </c>
      <c r="AA74" s="16">
        <f t="shared" si="71"/>
        <v>0</v>
      </c>
      <c r="AB74" s="16">
        <f t="shared" si="71"/>
        <v>0</v>
      </c>
      <c r="AC74" s="16">
        <f t="shared" si="71"/>
        <v>0</v>
      </c>
      <c r="AD74" s="16">
        <f t="shared" si="71"/>
        <v>0</v>
      </c>
      <c r="AE74" s="16">
        <f t="shared" si="71"/>
        <v>0</v>
      </c>
      <c r="AF74" s="16">
        <f t="shared" si="71"/>
        <v>0</v>
      </c>
      <c r="AG74" s="16">
        <f t="shared" si="71"/>
        <v>0</v>
      </c>
      <c r="AH74" s="16">
        <f t="shared" si="71"/>
        <v>0</v>
      </c>
      <c r="AI74" s="16">
        <f t="shared" si="71"/>
        <v>0</v>
      </c>
      <c r="AJ74" s="16">
        <f t="shared" si="71"/>
        <v>0</v>
      </c>
      <c r="AK74" s="16">
        <f t="shared" si="71"/>
        <v>0</v>
      </c>
      <c r="AL74" s="16">
        <f t="shared" si="71"/>
        <v>0</v>
      </c>
      <c r="AM74" s="16">
        <f t="shared" si="71"/>
        <v>0</v>
      </c>
      <c r="AN74" s="16">
        <f t="shared" si="71"/>
        <v>0</v>
      </c>
      <c r="AO74" s="16">
        <f t="shared" si="71"/>
        <v>0</v>
      </c>
      <c r="AP74" s="16">
        <f t="shared" si="71"/>
        <v>0</v>
      </c>
      <c r="AQ74" s="16">
        <f t="shared" ref="AQ74:BQ74" si="72">AP74*(1+$G74)</f>
        <v>0</v>
      </c>
      <c r="AR74" s="16">
        <f t="shared" si="72"/>
        <v>0</v>
      </c>
      <c r="AS74" s="16">
        <f t="shared" si="72"/>
        <v>0</v>
      </c>
      <c r="AT74" s="16">
        <f t="shared" si="72"/>
        <v>0</v>
      </c>
      <c r="AU74" s="16">
        <f t="shared" si="72"/>
        <v>0</v>
      </c>
      <c r="AV74" s="16">
        <f t="shared" si="72"/>
        <v>0</v>
      </c>
      <c r="AW74" s="16">
        <f t="shared" si="72"/>
        <v>0</v>
      </c>
      <c r="AX74" s="16">
        <f t="shared" si="72"/>
        <v>0</v>
      </c>
      <c r="AY74" s="16">
        <f t="shared" si="72"/>
        <v>0</v>
      </c>
      <c r="AZ74" s="16">
        <f t="shared" si="72"/>
        <v>0</v>
      </c>
      <c r="BA74" s="16">
        <f t="shared" si="72"/>
        <v>0</v>
      </c>
      <c r="BB74" s="16">
        <f t="shared" si="72"/>
        <v>0</v>
      </c>
      <c r="BC74" s="16">
        <f t="shared" si="72"/>
        <v>0</v>
      </c>
      <c r="BD74" s="16">
        <f t="shared" si="72"/>
        <v>0</v>
      </c>
      <c r="BE74" s="16">
        <f t="shared" si="72"/>
        <v>0</v>
      </c>
      <c r="BF74" s="16">
        <f t="shared" si="72"/>
        <v>0</v>
      </c>
      <c r="BG74" s="16">
        <f t="shared" si="72"/>
        <v>0</v>
      </c>
      <c r="BH74" s="16">
        <f t="shared" si="72"/>
        <v>0</v>
      </c>
      <c r="BI74" s="16">
        <f t="shared" si="72"/>
        <v>0</v>
      </c>
      <c r="BJ74" s="16">
        <f t="shared" si="72"/>
        <v>0</v>
      </c>
      <c r="BK74" s="16">
        <f t="shared" si="72"/>
        <v>0</v>
      </c>
      <c r="BL74" s="16">
        <f t="shared" si="72"/>
        <v>0</v>
      </c>
      <c r="BM74" s="16">
        <f t="shared" si="72"/>
        <v>0</v>
      </c>
      <c r="BN74" s="16">
        <f t="shared" si="72"/>
        <v>0</v>
      </c>
      <c r="BO74" s="16">
        <f t="shared" si="72"/>
        <v>0</v>
      </c>
      <c r="BP74" s="16">
        <f t="shared" si="72"/>
        <v>0</v>
      </c>
      <c r="BQ74" s="17">
        <f t="shared" si="72"/>
        <v>0</v>
      </c>
    </row>
    <row r="75" spans="2:69" x14ac:dyDescent="0.35">
      <c r="B75" s="52"/>
      <c r="C75"/>
      <c r="D75" t="s">
        <v>202</v>
      </c>
      <c r="E75" s="22"/>
      <c r="F75" s="110" t="s">
        <v>210</v>
      </c>
      <c r="G75" s="22"/>
      <c r="H75" s="30"/>
      <c r="I75"/>
      <c r="J75" s="16">
        <f t="shared" si="66"/>
        <v>0</v>
      </c>
      <c r="K75" s="16">
        <f t="shared" ref="K75:AP75" si="73">J75*(1+$G75)</f>
        <v>0</v>
      </c>
      <c r="L75" s="16">
        <f t="shared" si="73"/>
        <v>0</v>
      </c>
      <c r="M75" s="16">
        <f t="shared" si="73"/>
        <v>0</v>
      </c>
      <c r="N75" s="16">
        <f t="shared" si="73"/>
        <v>0</v>
      </c>
      <c r="O75" s="16">
        <f t="shared" si="73"/>
        <v>0</v>
      </c>
      <c r="P75" s="16">
        <f t="shared" si="73"/>
        <v>0</v>
      </c>
      <c r="Q75" s="16">
        <f t="shared" si="73"/>
        <v>0</v>
      </c>
      <c r="R75" s="16">
        <f t="shared" si="73"/>
        <v>0</v>
      </c>
      <c r="S75" s="16">
        <f t="shared" si="73"/>
        <v>0</v>
      </c>
      <c r="T75" s="16">
        <f t="shared" si="73"/>
        <v>0</v>
      </c>
      <c r="U75" s="16">
        <f t="shared" si="73"/>
        <v>0</v>
      </c>
      <c r="V75" s="16">
        <f t="shared" si="73"/>
        <v>0</v>
      </c>
      <c r="W75" s="16">
        <f t="shared" si="73"/>
        <v>0</v>
      </c>
      <c r="X75" s="16">
        <f t="shared" si="73"/>
        <v>0</v>
      </c>
      <c r="Y75" s="16">
        <f t="shared" si="73"/>
        <v>0</v>
      </c>
      <c r="Z75" s="16">
        <f t="shared" si="73"/>
        <v>0</v>
      </c>
      <c r="AA75" s="16">
        <f t="shared" si="73"/>
        <v>0</v>
      </c>
      <c r="AB75" s="16">
        <f t="shared" si="73"/>
        <v>0</v>
      </c>
      <c r="AC75" s="16">
        <f t="shared" si="73"/>
        <v>0</v>
      </c>
      <c r="AD75" s="16">
        <f t="shared" si="73"/>
        <v>0</v>
      </c>
      <c r="AE75" s="16">
        <f t="shared" si="73"/>
        <v>0</v>
      </c>
      <c r="AF75" s="16">
        <f t="shared" si="73"/>
        <v>0</v>
      </c>
      <c r="AG75" s="16">
        <f t="shared" si="73"/>
        <v>0</v>
      </c>
      <c r="AH75" s="16">
        <f t="shared" si="73"/>
        <v>0</v>
      </c>
      <c r="AI75" s="16">
        <f t="shared" si="73"/>
        <v>0</v>
      </c>
      <c r="AJ75" s="16">
        <f t="shared" si="73"/>
        <v>0</v>
      </c>
      <c r="AK75" s="16">
        <f t="shared" si="73"/>
        <v>0</v>
      </c>
      <c r="AL75" s="16">
        <f t="shared" si="73"/>
        <v>0</v>
      </c>
      <c r="AM75" s="16">
        <f t="shared" si="73"/>
        <v>0</v>
      </c>
      <c r="AN75" s="16">
        <f t="shared" si="73"/>
        <v>0</v>
      </c>
      <c r="AO75" s="16">
        <f t="shared" si="73"/>
        <v>0</v>
      </c>
      <c r="AP75" s="16">
        <f t="shared" si="73"/>
        <v>0</v>
      </c>
      <c r="AQ75" s="16">
        <f t="shared" ref="AQ75:BQ75" si="74">AP75*(1+$G75)</f>
        <v>0</v>
      </c>
      <c r="AR75" s="16">
        <f t="shared" si="74"/>
        <v>0</v>
      </c>
      <c r="AS75" s="16">
        <f t="shared" si="74"/>
        <v>0</v>
      </c>
      <c r="AT75" s="16">
        <f t="shared" si="74"/>
        <v>0</v>
      </c>
      <c r="AU75" s="16">
        <f t="shared" si="74"/>
        <v>0</v>
      </c>
      <c r="AV75" s="16">
        <f t="shared" si="74"/>
        <v>0</v>
      </c>
      <c r="AW75" s="16">
        <f t="shared" si="74"/>
        <v>0</v>
      </c>
      <c r="AX75" s="16">
        <f t="shared" si="74"/>
        <v>0</v>
      </c>
      <c r="AY75" s="16">
        <f t="shared" si="74"/>
        <v>0</v>
      </c>
      <c r="AZ75" s="16">
        <f t="shared" si="74"/>
        <v>0</v>
      </c>
      <c r="BA75" s="16">
        <f t="shared" si="74"/>
        <v>0</v>
      </c>
      <c r="BB75" s="16">
        <f t="shared" si="74"/>
        <v>0</v>
      </c>
      <c r="BC75" s="16">
        <f t="shared" si="74"/>
        <v>0</v>
      </c>
      <c r="BD75" s="16">
        <f t="shared" si="74"/>
        <v>0</v>
      </c>
      <c r="BE75" s="16">
        <f t="shared" si="74"/>
        <v>0</v>
      </c>
      <c r="BF75" s="16">
        <f t="shared" si="74"/>
        <v>0</v>
      </c>
      <c r="BG75" s="16">
        <f t="shared" si="74"/>
        <v>0</v>
      </c>
      <c r="BH75" s="16">
        <f t="shared" si="74"/>
        <v>0</v>
      </c>
      <c r="BI75" s="16">
        <f t="shared" si="74"/>
        <v>0</v>
      </c>
      <c r="BJ75" s="16">
        <f t="shared" si="74"/>
        <v>0</v>
      </c>
      <c r="BK75" s="16">
        <f t="shared" si="74"/>
        <v>0</v>
      </c>
      <c r="BL75" s="16">
        <f t="shared" si="74"/>
        <v>0</v>
      </c>
      <c r="BM75" s="16">
        <f t="shared" si="74"/>
        <v>0</v>
      </c>
      <c r="BN75" s="16">
        <f t="shared" si="74"/>
        <v>0</v>
      </c>
      <c r="BO75" s="16">
        <f t="shared" si="74"/>
        <v>0</v>
      </c>
      <c r="BP75" s="16">
        <f t="shared" si="74"/>
        <v>0</v>
      </c>
      <c r="BQ75" s="17">
        <f t="shared" si="74"/>
        <v>0</v>
      </c>
    </row>
    <row r="76" spans="2:69" x14ac:dyDescent="0.35">
      <c r="B76" s="52"/>
      <c r="C76"/>
      <c r="D76" t="s">
        <v>203</v>
      </c>
      <c r="E76" s="22"/>
      <c r="F76" s="110" t="s">
        <v>210</v>
      </c>
      <c r="G76" s="24"/>
      <c r="H76" s="30"/>
      <c r="I76"/>
      <c r="J76" s="16">
        <f t="shared" si="66"/>
        <v>0</v>
      </c>
      <c r="K76" s="16">
        <f t="shared" ref="K76:AP76" si="75">J76*(1+$G76)</f>
        <v>0</v>
      </c>
      <c r="L76" s="16">
        <f t="shared" si="75"/>
        <v>0</v>
      </c>
      <c r="M76" s="16">
        <f t="shared" si="75"/>
        <v>0</v>
      </c>
      <c r="N76" s="16">
        <f t="shared" si="75"/>
        <v>0</v>
      </c>
      <c r="O76" s="16">
        <f t="shared" si="75"/>
        <v>0</v>
      </c>
      <c r="P76" s="16">
        <f t="shared" si="75"/>
        <v>0</v>
      </c>
      <c r="Q76" s="16">
        <f t="shared" si="75"/>
        <v>0</v>
      </c>
      <c r="R76" s="16">
        <f t="shared" si="75"/>
        <v>0</v>
      </c>
      <c r="S76" s="16">
        <f t="shared" si="75"/>
        <v>0</v>
      </c>
      <c r="T76" s="16">
        <f t="shared" si="75"/>
        <v>0</v>
      </c>
      <c r="U76" s="16">
        <f t="shared" si="75"/>
        <v>0</v>
      </c>
      <c r="V76" s="16">
        <f t="shared" si="75"/>
        <v>0</v>
      </c>
      <c r="W76" s="16">
        <f t="shared" si="75"/>
        <v>0</v>
      </c>
      <c r="X76" s="16">
        <f t="shared" si="75"/>
        <v>0</v>
      </c>
      <c r="Y76" s="16">
        <f t="shared" si="75"/>
        <v>0</v>
      </c>
      <c r="Z76" s="16">
        <f t="shared" si="75"/>
        <v>0</v>
      </c>
      <c r="AA76" s="16">
        <f t="shared" si="75"/>
        <v>0</v>
      </c>
      <c r="AB76" s="16">
        <f t="shared" si="75"/>
        <v>0</v>
      </c>
      <c r="AC76" s="16">
        <f t="shared" si="75"/>
        <v>0</v>
      </c>
      <c r="AD76" s="16">
        <f t="shared" si="75"/>
        <v>0</v>
      </c>
      <c r="AE76" s="16">
        <f t="shared" si="75"/>
        <v>0</v>
      </c>
      <c r="AF76" s="16">
        <f t="shared" si="75"/>
        <v>0</v>
      </c>
      <c r="AG76" s="16">
        <f t="shared" si="75"/>
        <v>0</v>
      </c>
      <c r="AH76" s="16">
        <f t="shared" si="75"/>
        <v>0</v>
      </c>
      <c r="AI76" s="16">
        <f t="shared" si="75"/>
        <v>0</v>
      </c>
      <c r="AJ76" s="16">
        <f t="shared" si="75"/>
        <v>0</v>
      </c>
      <c r="AK76" s="16">
        <f t="shared" si="75"/>
        <v>0</v>
      </c>
      <c r="AL76" s="16">
        <f t="shared" si="75"/>
        <v>0</v>
      </c>
      <c r="AM76" s="16">
        <f t="shared" si="75"/>
        <v>0</v>
      </c>
      <c r="AN76" s="16">
        <f t="shared" si="75"/>
        <v>0</v>
      </c>
      <c r="AO76" s="16">
        <f t="shared" si="75"/>
        <v>0</v>
      </c>
      <c r="AP76" s="16">
        <f t="shared" si="75"/>
        <v>0</v>
      </c>
      <c r="AQ76" s="16">
        <f t="shared" ref="AQ76:BQ76" si="76">AP76*(1+$G76)</f>
        <v>0</v>
      </c>
      <c r="AR76" s="16">
        <f t="shared" si="76"/>
        <v>0</v>
      </c>
      <c r="AS76" s="16">
        <f t="shared" si="76"/>
        <v>0</v>
      </c>
      <c r="AT76" s="16">
        <f t="shared" si="76"/>
        <v>0</v>
      </c>
      <c r="AU76" s="16">
        <f t="shared" si="76"/>
        <v>0</v>
      </c>
      <c r="AV76" s="16">
        <f t="shared" si="76"/>
        <v>0</v>
      </c>
      <c r="AW76" s="16">
        <f t="shared" si="76"/>
        <v>0</v>
      </c>
      <c r="AX76" s="16">
        <f t="shared" si="76"/>
        <v>0</v>
      </c>
      <c r="AY76" s="16">
        <f t="shared" si="76"/>
        <v>0</v>
      </c>
      <c r="AZ76" s="16">
        <f t="shared" si="76"/>
        <v>0</v>
      </c>
      <c r="BA76" s="16">
        <f t="shared" si="76"/>
        <v>0</v>
      </c>
      <c r="BB76" s="16">
        <f t="shared" si="76"/>
        <v>0</v>
      </c>
      <c r="BC76" s="16">
        <f t="shared" si="76"/>
        <v>0</v>
      </c>
      <c r="BD76" s="16">
        <f t="shared" si="76"/>
        <v>0</v>
      </c>
      <c r="BE76" s="16">
        <f t="shared" si="76"/>
        <v>0</v>
      </c>
      <c r="BF76" s="16">
        <f t="shared" si="76"/>
        <v>0</v>
      </c>
      <c r="BG76" s="16">
        <f t="shared" si="76"/>
        <v>0</v>
      </c>
      <c r="BH76" s="16">
        <f t="shared" si="76"/>
        <v>0</v>
      </c>
      <c r="BI76" s="16">
        <f t="shared" si="76"/>
        <v>0</v>
      </c>
      <c r="BJ76" s="16">
        <f t="shared" si="76"/>
        <v>0</v>
      </c>
      <c r="BK76" s="16">
        <f t="shared" si="76"/>
        <v>0</v>
      </c>
      <c r="BL76" s="16">
        <f t="shared" si="76"/>
        <v>0</v>
      </c>
      <c r="BM76" s="16">
        <f t="shared" si="76"/>
        <v>0</v>
      </c>
      <c r="BN76" s="16">
        <f t="shared" si="76"/>
        <v>0</v>
      </c>
      <c r="BO76" s="16">
        <f t="shared" si="76"/>
        <v>0</v>
      </c>
      <c r="BP76" s="16">
        <f t="shared" si="76"/>
        <v>0</v>
      </c>
      <c r="BQ76" s="17">
        <f t="shared" si="76"/>
        <v>0</v>
      </c>
    </row>
    <row r="77" spans="2:69" x14ac:dyDescent="0.35">
      <c r="B77" s="52"/>
      <c r="C77"/>
      <c r="D77" t="s">
        <v>204</v>
      </c>
      <c r="E77" s="22"/>
      <c r="F77" s="110" t="s">
        <v>210</v>
      </c>
      <c r="G77" s="24"/>
      <c r="H77" s="30"/>
      <c r="I77"/>
      <c r="J77" s="16">
        <f t="shared" si="66"/>
        <v>0</v>
      </c>
      <c r="K77" s="16">
        <f t="shared" ref="K77:AP77" si="77">J77*(1+$G77)</f>
        <v>0</v>
      </c>
      <c r="L77" s="16">
        <f t="shared" si="77"/>
        <v>0</v>
      </c>
      <c r="M77" s="16">
        <f t="shared" si="77"/>
        <v>0</v>
      </c>
      <c r="N77" s="16">
        <f t="shared" si="77"/>
        <v>0</v>
      </c>
      <c r="O77" s="16">
        <f t="shared" si="77"/>
        <v>0</v>
      </c>
      <c r="P77" s="16">
        <f t="shared" si="77"/>
        <v>0</v>
      </c>
      <c r="Q77" s="16">
        <f t="shared" si="77"/>
        <v>0</v>
      </c>
      <c r="R77" s="16">
        <f t="shared" si="77"/>
        <v>0</v>
      </c>
      <c r="S77" s="16">
        <f t="shared" si="77"/>
        <v>0</v>
      </c>
      <c r="T77" s="16">
        <f t="shared" si="77"/>
        <v>0</v>
      </c>
      <c r="U77" s="16">
        <f t="shared" si="77"/>
        <v>0</v>
      </c>
      <c r="V77" s="16">
        <f t="shared" si="77"/>
        <v>0</v>
      </c>
      <c r="W77" s="16">
        <f t="shared" si="77"/>
        <v>0</v>
      </c>
      <c r="X77" s="16">
        <f t="shared" si="77"/>
        <v>0</v>
      </c>
      <c r="Y77" s="16">
        <f t="shared" si="77"/>
        <v>0</v>
      </c>
      <c r="Z77" s="16">
        <f t="shared" si="77"/>
        <v>0</v>
      </c>
      <c r="AA77" s="16">
        <f t="shared" si="77"/>
        <v>0</v>
      </c>
      <c r="AB77" s="16">
        <f t="shared" si="77"/>
        <v>0</v>
      </c>
      <c r="AC77" s="16">
        <f t="shared" si="77"/>
        <v>0</v>
      </c>
      <c r="AD77" s="16">
        <f t="shared" si="77"/>
        <v>0</v>
      </c>
      <c r="AE77" s="16">
        <f t="shared" si="77"/>
        <v>0</v>
      </c>
      <c r="AF77" s="16">
        <f t="shared" si="77"/>
        <v>0</v>
      </c>
      <c r="AG77" s="16">
        <f t="shared" si="77"/>
        <v>0</v>
      </c>
      <c r="AH77" s="16">
        <f t="shared" si="77"/>
        <v>0</v>
      </c>
      <c r="AI77" s="16">
        <f t="shared" si="77"/>
        <v>0</v>
      </c>
      <c r="AJ77" s="16">
        <f t="shared" si="77"/>
        <v>0</v>
      </c>
      <c r="AK77" s="16">
        <f t="shared" si="77"/>
        <v>0</v>
      </c>
      <c r="AL77" s="16">
        <f t="shared" si="77"/>
        <v>0</v>
      </c>
      <c r="AM77" s="16">
        <f t="shared" si="77"/>
        <v>0</v>
      </c>
      <c r="AN77" s="16">
        <f t="shared" si="77"/>
        <v>0</v>
      </c>
      <c r="AO77" s="16">
        <f t="shared" si="77"/>
        <v>0</v>
      </c>
      <c r="AP77" s="16">
        <f t="shared" si="77"/>
        <v>0</v>
      </c>
      <c r="AQ77" s="16">
        <f t="shared" ref="AQ77:BQ77" si="78">AP77*(1+$G77)</f>
        <v>0</v>
      </c>
      <c r="AR77" s="16">
        <f t="shared" si="78"/>
        <v>0</v>
      </c>
      <c r="AS77" s="16">
        <f t="shared" si="78"/>
        <v>0</v>
      </c>
      <c r="AT77" s="16">
        <f t="shared" si="78"/>
        <v>0</v>
      </c>
      <c r="AU77" s="16">
        <f t="shared" si="78"/>
        <v>0</v>
      </c>
      <c r="AV77" s="16">
        <f t="shared" si="78"/>
        <v>0</v>
      </c>
      <c r="AW77" s="16">
        <f t="shared" si="78"/>
        <v>0</v>
      </c>
      <c r="AX77" s="16">
        <f t="shared" si="78"/>
        <v>0</v>
      </c>
      <c r="AY77" s="16">
        <f t="shared" si="78"/>
        <v>0</v>
      </c>
      <c r="AZ77" s="16">
        <f t="shared" si="78"/>
        <v>0</v>
      </c>
      <c r="BA77" s="16">
        <f t="shared" si="78"/>
        <v>0</v>
      </c>
      <c r="BB77" s="16">
        <f t="shared" si="78"/>
        <v>0</v>
      </c>
      <c r="BC77" s="16">
        <f t="shared" si="78"/>
        <v>0</v>
      </c>
      <c r="BD77" s="16">
        <f t="shared" si="78"/>
        <v>0</v>
      </c>
      <c r="BE77" s="16">
        <f t="shared" si="78"/>
        <v>0</v>
      </c>
      <c r="BF77" s="16">
        <f t="shared" si="78"/>
        <v>0</v>
      </c>
      <c r="BG77" s="16">
        <f t="shared" si="78"/>
        <v>0</v>
      </c>
      <c r="BH77" s="16">
        <f t="shared" si="78"/>
        <v>0</v>
      </c>
      <c r="BI77" s="16">
        <f t="shared" si="78"/>
        <v>0</v>
      </c>
      <c r="BJ77" s="16">
        <f t="shared" si="78"/>
        <v>0</v>
      </c>
      <c r="BK77" s="16">
        <f t="shared" si="78"/>
        <v>0</v>
      </c>
      <c r="BL77" s="16">
        <f t="shared" si="78"/>
        <v>0</v>
      </c>
      <c r="BM77" s="16">
        <f t="shared" si="78"/>
        <v>0</v>
      </c>
      <c r="BN77" s="16">
        <f t="shared" si="78"/>
        <v>0</v>
      </c>
      <c r="BO77" s="16">
        <f t="shared" si="78"/>
        <v>0</v>
      </c>
      <c r="BP77" s="16">
        <f t="shared" si="78"/>
        <v>0</v>
      </c>
      <c r="BQ77" s="17">
        <f t="shared" si="78"/>
        <v>0</v>
      </c>
    </row>
    <row r="78" spans="2:69" x14ac:dyDescent="0.35">
      <c r="B78" s="52"/>
      <c r="C78"/>
      <c r="D78" t="s">
        <v>205</v>
      </c>
      <c r="E78" s="22"/>
      <c r="F78" s="110" t="s">
        <v>210</v>
      </c>
      <c r="G78" s="22"/>
      <c r="H78" s="30"/>
      <c r="I78"/>
      <c r="J78" s="16">
        <f t="shared" si="66"/>
        <v>0</v>
      </c>
      <c r="K78" s="16">
        <f t="shared" ref="K78:AP78" si="79">J78*(1+$G78)</f>
        <v>0</v>
      </c>
      <c r="L78" s="16">
        <f t="shared" si="79"/>
        <v>0</v>
      </c>
      <c r="M78" s="16">
        <f t="shared" si="79"/>
        <v>0</v>
      </c>
      <c r="N78" s="16">
        <f t="shared" si="79"/>
        <v>0</v>
      </c>
      <c r="O78" s="16">
        <f t="shared" si="79"/>
        <v>0</v>
      </c>
      <c r="P78" s="16">
        <f t="shared" si="79"/>
        <v>0</v>
      </c>
      <c r="Q78" s="16">
        <f t="shared" si="79"/>
        <v>0</v>
      </c>
      <c r="R78" s="16">
        <f t="shared" si="79"/>
        <v>0</v>
      </c>
      <c r="S78" s="16">
        <f t="shared" si="79"/>
        <v>0</v>
      </c>
      <c r="T78" s="16">
        <f t="shared" si="79"/>
        <v>0</v>
      </c>
      <c r="U78" s="16">
        <f t="shared" si="79"/>
        <v>0</v>
      </c>
      <c r="V78" s="16">
        <f t="shared" si="79"/>
        <v>0</v>
      </c>
      <c r="W78" s="16">
        <f t="shared" si="79"/>
        <v>0</v>
      </c>
      <c r="X78" s="16">
        <f t="shared" si="79"/>
        <v>0</v>
      </c>
      <c r="Y78" s="16">
        <f t="shared" si="79"/>
        <v>0</v>
      </c>
      <c r="Z78" s="16">
        <f t="shared" si="79"/>
        <v>0</v>
      </c>
      <c r="AA78" s="16">
        <f t="shared" si="79"/>
        <v>0</v>
      </c>
      <c r="AB78" s="16">
        <f t="shared" si="79"/>
        <v>0</v>
      </c>
      <c r="AC78" s="16">
        <f t="shared" si="79"/>
        <v>0</v>
      </c>
      <c r="AD78" s="16">
        <f t="shared" si="79"/>
        <v>0</v>
      </c>
      <c r="AE78" s="16">
        <f t="shared" si="79"/>
        <v>0</v>
      </c>
      <c r="AF78" s="16">
        <f t="shared" si="79"/>
        <v>0</v>
      </c>
      <c r="AG78" s="16">
        <f t="shared" si="79"/>
        <v>0</v>
      </c>
      <c r="AH78" s="16">
        <f t="shared" si="79"/>
        <v>0</v>
      </c>
      <c r="AI78" s="16">
        <f t="shared" si="79"/>
        <v>0</v>
      </c>
      <c r="AJ78" s="16">
        <f t="shared" si="79"/>
        <v>0</v>
      </c>
      <c r="AK78" s="16">
        <f t="shared" si="79"/>
        <v>0</v>
      </c>
      <c r="AL78" s="16">
        <f t="shared" si="79"/>
        <v>0</v>
      </c>
      <c r="AM78" s="16">
        <f t="shared" si="79"/>
        <v>0</v>
      </c>
      <c r="AN78" s="16">
        <f t="shared" si="79"/>
        <v>0</v>
      </c>
      <c r="AO78" s="16">
        <f t="shared" si="79"/>
        <v>0</v>
      </c>
      <c r="AP78" s="16">
        <f t="shared" si="79"/>
        <v>0</v>
      </c>
      <c r="AQ78" s="16">
        <f t="shared" ref="AQ78:BQ78" si="80">AP78*(1+$G78)</f>
        <v>0</v>
      </c>
      <c r="AR78" s="16">
        <f t="shared" si="80"/>
        <v>0</v>
      </c>
      <c r="AS78" s="16">
        <f t="shared" si="80"/>
        <v>0</v>
      </c>
      <c r="AT78" s="16">
        <f t="shared" si="80"/>
        <v>0</v>
      </c>
      <c r="AU78" s="16">
        <f t="shared" si="80"/>
        <v>0</v>
      </c>
      <c r="AV78" s="16">
        <f t="shared" si="80"/>
        <v>0</v>
      </c>
      <c r="AW78" s="16">
        <f t="shared" si="80"/>
        <v>0</v>
      </c>
      <c r="AX78" s="16">
        <f t="shared" si="80"/>
        <v>0</v>
      </c>
      <c r="AY78" s="16">
        <f t="shared" si="80"/>
        <v>0</v>
      </c>
      <c r="AZ78" s="16">
        <f t="shared" si="80"/>
        <v>0</v>
      </c>
      <c r="BA78" s="16">
        <f t="shared" si="80"/>
        <v>0</v>
      </c>
      <c r="BB78" s="16">
        <f t="shared" si="80"/>
        <v>0</v>
      </c>
      <c r="BC78" s="16">
        <f t="shared" si="80"/>
        <v>0</v>
      </c>
      <c r="BD78" s="16">
        <f t="shared" si="80"/>
        <v>0</v>
      </c>
      <c r="BE78" s="16">
        <f t="shared" si="80"/>
        <v>0</v>
      </c>
      <c r="BF78" s="16">
        <f t="shared" si="80"/>
        <v>0</v>
      </c>
      <c r="BG78" s="16">
        <f t="shared" si="80"/>
        <v>0</v>
      </c>
      <c r="BH78" s="16">
        <f t="shared" si="80"/>
        <v>0</v>
      </c>
      <c r="BI78" s="16">
        <f t="shared" si="80"/>
        <v>0</v>
      </c>
      <c r="BJ78" s="16">
        <f t="shared" si="80"/>
        <v>0</v>
      </c>
      <c r="BK78" s="16">
        <f t="shared" si="80"/>
        <v>0</v>
      </c>
      <c r="BL78" s="16">
        <f t="shared" si="80"/>
        <v>0</v>
      </c>
      <c r="BM78" s="16">
        <f t="shared" si="80"/>
        <v>0</v>
      </c>
      <c r="BN78" s="16">
        <f t="shared" si="80"/>
        <v>0</v>
      </c>
      <c r="BO78" s="16">
        <f t="shared" si="80"/>
        <v>0</v>
      </c>
      <c r="BP78" s="16">
        <f t="shared" si="80"/>
        <v>0</v>
      </c>
      <c r="BQ78" s="17">
        <f t="shared" si="80"/>
        <v>0</v>
      </c>
    </row>
    <row r="79" spans="2:69" x14ac:dyDescent="0.35">
      <c r="B79" s="52"/>
      <c r="C79"/>
      <c r="D79" t="s">
        <v>221</v>
      </c>
      <c r="E79" s="22"/>
      <c r="F79" s="110" t="s">
        <v>210</v>
      </c>
      <c r="G79" s="22"/>
      <c r="H79" s="30"/>
      <c r="I79"/>
      <c r="J79" s="16">
        <f t="shared" si="66"/>
        <v>0</v>
      </c>
      <c r="K79" s="16">
        <f t="shared" ref="K79:AP79" si="81">J79*(1+$G79)</f>
        <v>0</v>
      </c>
      <c r="L79" s="16">
        <f t="shared" si="81"/>
        <v>0</v>
      </c>
      <c r="M79" s="16">
        <f t="shared" si="81"/>
        <v>0</v>
      </c>
      <c r="N79" s="16">
        <f t="shared" si="81"/>
        <v>0</v>
      </c>
      <c r="O79" s="16">
        <f t="shared" si="81"/>
        <v>0</v>
      </c>
      <c r="P79" s="16">
        <f t="shared" si="81"/>
        <v>0</v>
      </c>
      <c r="Q79" s="16">
        <f t="shared" si="81"/>
        <v>0</v>
      </c>
      <c r="R79" s="16">
        <f t="shared" si="81"/>
        <v>0</v>
      </c>
      <c r="S79" s="16">
        <f t="shared" si="81"/>
        <v>0</v>
      </c>
      <c r="T79" s="16">
        <f t="shared" si="81"/>
        <v>0</v>
      </c>
      <c r="U79" s="16">
        <f t="shared" si="81"/>
        <v>0</v>
      </c>
      <c r="V79" s="16">
        <f t="shared" si="81"/>
        <v>0</v>
      </c>
      <c r="W79" s="16">
        <f t="shared" si="81"/>
        <v>0</v>
      </c>
      <c r="X79" s="16">
        <f t="shared" si="81"/>
        <v>0</v>
      </c>
      <c r="Y79" s="16">
        <f t="shared" si="81"/>
        <v>0</v>
      </c>
      <c r="Z79" s="16">
        <f t="shared" si="81"/>
        <v>0</v>
      </c>
      <c r="AA79" s="16">
        <f t="shared" si="81"/>
        <v>0</v>
      </c>
      <c r="AB79" s="16">
        <f t="shared" si="81"/>
        <v>0</v>
      </c>
      <c r="AC79" s="16">
        <f t="shared" si="81"/>
        <v>0</v>
      </c>
      <c r="AD79" s="16">
        <f t="shared" si="81"/>
        <v>0</v>
      </c>
      <c r="AE79" s="16">
        <f t="shared" si="81"/>
        <v>0</v>
      </c>
      <c r="AF79" s="16">
        <f t="shared" si="81"/>
        <v>0</v>
      </c>
      <c r="AG79" s="16">
        <f t="shared" si="81"/>
        <v>0</v>
      </c>
      <c r="AH79" s="16">
        <f t="shared" si="81"/>
        <v>0</v>
      </c>
      <c r="AI79" s="16">
        <f t="shared" si="81"/>
        <v>0</v>
      </c>
      <c r="AJ79" s="16">
        <f t="shared" si="81"/>
        <v>0</v>
      </c>
      <c r="AK79" s="16">
        <f t="shared" si="81"/>
        <v>0</v>
      </c>
      <c r="AL79" s="16">
        <f t="shared" si="81"/>
        <v>0</v>
      </c>
      <c r="AM79" s="16">
        <f t="shared" si="81"/>
        <v>0</v>
      </c>
      <c r="AN79" s="16">
        <f t="shared" si="81"/>
        <v>0</v>
      </c>
      <c r="AO79" s="16">
        <f t="shared" si="81"/>
        <v>0</v>
      </c>
      <c r="AP79" s="16">
        <f t="shared" si="81"/>
        <v>0</v>
      </c>
      <c r="AQ79" s="16">
        <f t="shared" ref="AQ79:BQ79" si="82">AP79*(1+$G79)</f>
        <v>0</v>
      </c>
      <c r="AR79" s="16">
        <f t="shared" si="82"/>
        <v>0</v>
      </c>
      <c r="AS79" s="16">
        <f t="shared" si="82"/>
        <v>0</v>
      </c>
      <c r="AT79" s="16">
        <f t="shared" si="82"/>
        <v>0</v>
      </c>
      <c r="AU79" s="16">
        <f t="shared" si="82"/>
        <v>0</v>
      </c>
      <c r="AV79" s="16">
        <f t="shared" si="82"/>
        <v>0</v>
      </c>
      <c r="AW79" s="16">
        <f t="shared" si="82"/>
        <v>0</v>
      </c>
      <c r="AX79" s="16">
        <f t="shared" si="82"/>
        <v>0</v>
      </c>
      <c r="AY79" s="16">
        <f t="shared" si="82"/>
        <v>0</v>
      </c>
      <c r="AZ79" s="16">
        <f t="shared" si="82"/>
        <v>0</v>
      </c>
      <c r="BA79" s="16">
        <f t="shared" si="82"/>
        <v>0</v>
      </c>
      <c r="BB79" s="16">
        <f t="shared" si="82"/>
        <v>0</v>
      </c>
      <c r="BC79" s="16">
        <f t="shared" si="82"/>
        <v>0</v>
      </c>
      <c r="BD79" s="16">
        <f t="shared" si="82"/>
        <v>0</v>
      </c>
      <c r="BE79" s="16">
        <f t="shared" si="82"/>
        <v>0</v>
      </c>
      <c r="BF79" s="16">
        <f t="shared" si="82"/>
        <v>0</v>
      </c>
      <c r="BG79" s="16">
        <f t="shared" si="82"/>
        <v>0</v>
      </c>
      <c r="BH79" s="16">
        <f t="shared" si="82"/>
        <v>0</v>
      </c>
      <c r="BI79" s="16">
        <f t="shared" si="82"/>
        <v>0</v>
      </c>
      <c r="BJ79" s="16">
        <f t="shared" si="82"/>
        <v>0</v>
      </c>
      <c r="BK79" s="16">
        <f t="shared" si="82"/>
        <v>0</v>
      </c>
      <c r="BL79" s="16">
        <f t="shared" si="82"/>
        <v>0</v>
      </c>
      <c r="BM79" s="16">
        <f t="shared" si="82"/>
        <v>0</v>
      </c>
      <c r="BN79" s="16">
        <f t="shared" si="82"/>
        <v>0</v>
      </c>
      <c r="BO79" s="16">
        <f t="shared" si="82"/>
        <v>0</v>
      </c>
      <c r="BP79" s="16">
        <f t="shared" si="82"/>
        <v>0</v>
      </c>
      <c r="BQ79" s="17">
        <f t="shared" si="82"/>
        <v>0</v>
      </c>
    </row>
    <row r="80" spans="2:69" x14ac:dyDescent="0.35">
      <c r="B80" s="52"/>
      <c r="C80"/>
      <c r="D80" t="s">
        <v>241</v>
      </c>
      <c r="E80" s="22"/>
      <c r="F80" s="110" t="s">
        <v>210</v>
      </c>
      <c r="G80" s="24"/>
      <c r="H80" s="30"/>
      <c r="I80"/>
      <c r="J80" s="16">
        <f t="shared" si="66"/>
        <v>0</v>
      </c>
      <c r="K80" s="16">
        <f t="shared" ref="K80:AP80" si="83">J80*(1+$G80)</f>
        <v>0</v>
      </c>
      <c r="L80" s="16">
        <f t="shared" si="83"/>
        <v>0</v>
      </c>
      <c r="M80" s="16">
        <f t="shared" si="83"/>
        <v>0</v>
      </c>
      <c r="N80" s="16">
        <f t="shared" si="83"/>
        <v>0</v>
      </c>
      <c r="O80" s="16">
        <f t="shared" si="83"/>
        <v>0</v>
      </c>
      <c r="P80" s="16">
        <f t="shared" si="83"/>
        <v>0</v>
      </c>
      <c r="Q80" s="16">
        <f t="shared" si="83"/>
        <v>0</v>
      </c>
      <c r="R80" s="16">
        <f t="shared" si="83"/>
        <v>0</v>
      </c>
      <c r="S80" s="16">
        <f t="shared" si="83"/>
        <v>0</v>
      </c>
      <c r="T80" s="16">
        <f t="shared" si="83"/>
        <v>0</v>
      </c>
      <c r="U80" s="16">
        <f t="shared" si="83"/>
        <v>0</v>
      </c>
      <c r="V80" s="16">
        <f t="shared" si="83"/>
        <v>0</v>
      </c>
      <c r="W80" s="16">
        <f t="shared" si="83"/>
        <v>0</v>
      </c>
      <c r="X80" s="16">
        <f t="shared" si="83"/>
        <v>0</v>
      </c>
      <c r="Y80" s="16">
        <f t="shared" si="83"/>
        <v>0</v>
      </c>
      <c r="Z80" s="16">
        <f t="shared" si="83"/>
        <v>0</v>
      </c>
      <c r="AA80" s="16">
        <f t="shared" si="83"/>
        <v>0</v>
      </c>
      <c r="AB80" s="16">
        <f t="shared" si="83"/>
        <v>0</v>
      </c>
      <c r="AC80" s="16">
        <f t="shared" si="83"/>
        <v>0</v>
      </c>
      <c r="AD80" s="16">
        <f t="shared" si="83"/>
        <v>0</v>
      </c>
      <c r="AE80" s="16">
        <f t="shared" si="83"/>
        <v>0</v>
      </c>
      <c r="AF80" s="16">
        <f t="shared" si="83"/>
        <v>0</v>
      </c>
      <c r="AG80" s="16">
        <f t="shared" si="83"/>
        <v>0</v>
      </c>
      <c r="AH80" s="16">
        <f t="shared" si="83"/>
        <v>0</v>
      </c>
      <c r="AI80" s="16">
        <f t="shared" si="83"/>
        <v>0</v>
      </c>
      <c r="AJ80" s="16">
        <f t="shared" si="83"/>
        <v>0</v>
      </c>
      <c r="AK80" s="16">
        <f t="shared" si="83"/>
        <v>0</v>
      </c>
      <c r="AL80" s="16">
        <f t="shared" si="83"/>
        <v>0</v>
      </c>
      <c r="AM80" s="16">
        <f t="shared" si="83"/>
        <v>0</v>
      </c>
      <c r="AN80" s="16">
        <f t="shared" si="83"/>
        <v>0</v>
      </c>
      <c r="AO80" s="16">
        <f t="shared" si="83"/>
        <v>0</v>
      </c>
      <c r="AP80" s="16">
        <f t="shared" si="83"/>
        <v>0</v>
      </c>
      <c r="AQ80" s="16">
        <f t="shared" ref="AQ80:BQ80" si="84">AP80*(1+$G80)</f>
        <v>0</v>
      </c>
      <c r="AR80" s="16">
        <f t="shared" si="84"/>
        <v>0</v>
      </c>
      <c r="AS80" s="16">
        <f t="shared" si="84"/>
        <v>0</v>
      </c>
      <c r="AT80" s="16">
        <f t="shared" si="84"/>
        <v>0</v>
      </c>
      <c r="AU80" s="16">
        <f t="shared" si="84"/>
        <v>0</v>
      </c>
      <c r="AV80" s="16">
        <f t="shared" si="84"/>
        <v>0</v>
      </c>
      <c r="AW80" s="16">
        <f t="shared" si="84"/>
        <v>0</v>
      </c>
      <c r="AX80" s="16">
        <f t="shared" si="84"/>
        <v>0</v>
      </c>
      <c r="AY80" s="16">
        <f t="shared" si="84"/>
        <v>0</v>
      </c>
      <c r="AZ80" s="16">
        <f t="shared" si="84"/>
        <v>0</v>
      </c>
      <c r="BA80" s="16">
        <f t="shared" si="84"/>
        <v>0</v>
      </c>
      <c r="BB80" s="16">
        <f t="shared" si="84"/>
        <v>0</v>
      </c>
      <c r="BC80" s="16">
        <f t="shared" si="84"/>
        <v>0</v>
      </c>
      <c r="BD80" s="16">
        <f t="shared" si="84"/>
        <v>0</v>
      </c>
      <c r="BE80" s="16">
        <f t="shared" si="84"/>
        <v>0</v>
      </c>
      <c r="BF80" s="16">
        <f t="shared" si="84"/>
        <v>0</v>
      </c>
      <c r="BG80" s="16">
        <f t="shared" si="84"/>
        <v>0</v>
      </c>
      <c r="BH80" s="16">
        <f t="shared" si="84"/>
        <v>0</v>
      </c>
      <c r="BI80" s="16">
        <f t="shared" si="84"/>
        <v>0</v>
      </c>
      <c r="BJ80" s="16">
        <f t="shared" si="84"/>
        <v>0</v>
      </c>
      <c r="BK80" s="16">
        <f t="shared" si="84"/>
        <v>0</v>
      </c>
      <c r="BL80" s="16">
        <f t="shared" si="84"/>
        <v>0</v>
      </c>
      <c r="BM80" s="16">
        <f t="shared" si="84"/>
        <v>0</v>
      </c>
      <c r="BN80" s="16">
        <f t="shared" si="84"/>
        <v>0</v>
      </c>
      <c r="BO80" s="16">
        <f t="shared" si="84"/>
        <v>0</v>
      </c>
      <c r="BP80" s="16">
        <f t="shared" si="84"/>
        <v>0</v>
      </c>
      <c r="BQ80" s="17">
        <f t="shared" si="84"/>
        <v>0</v>
      </c>
    </row>
    <row r="81" spans="2:69" x14ac:dyDescent="0.35">
      <c r="B81" s="52"/>
      <c r="C81"/>
      <c r="D81" t="s">
        <v>242</v>
      </c>
      <c r="E81" s="22"/>
      <c r="F81" s="110" t="s">
        <v>210</v>
      </c>
      <c r="G81" s="24"/>
      <c r="H81" s="30"/>
      <c r="I81"/>
      <c r="J81" s="16">
        <f t="shared" si="66"/>
        <v>0</v>
      </c>
      <c r="K81" s="16">
        <f t="shared" ref="K81:AP81" si="85">J81*(1+$G81)</f>
        <v>0</v>
      </c>
      <c r="L81" s="16">
        <f t="shared" si="85"/>
        <v>0</v>
      </c>
      <c r="M81" s="16">
        <f t="shared" si="85"/>
        <v>0</v>
      </c>
      <c r="N81" s="16">
        <f t="shared" si="85"/>
        <v>0</v>
      </c>
      <c r="O81" s="16">
        <f t="shared" si="85"/>
        <v>0</v>
      </c>
      <c r="P81" s="16">
        <f t="shared" si="85"/>
        <v>0</v>
      </c>
      <c r="Q81" s="16">
        <f t="shared" si="85"/>
        <v>0</v>
      </c>
      <c r="R81" s="16">
        <f t="shared" si="85"/>
        <v>0</v>
      </c>
      <c r="S81" s="16">
        <f t="shared" si="85"/>
        <v>0</v>
      </c>
      <c r="T81" s="16">
        <f t="shared" si="85"/>
        <v>0</v>
      </c>
      <c r="U81" s="16">
        <f t="shared" si="85"/>
        <v>0</v>
      </c>
      <c r="V81" s="16">
        <f t="shared" si="85"/>
        <v>0</v>
      </c>
      <c r="W81" s="16">
        <f t="shared" si="85"/>
        <v>0</v>
      </c>
      <c r="X81" s="16">
        <f t="shared" si="85"/>
        <v>0</v>
      </c>
      <c r="Y81" s="16">
        <f t="shared" si="85"/>
        <v>0</v>
      </c>
      <c r="Z81" s="16">
        <f t="shared" si="85"/>
        <v>0</v>
      </c>
      <c r="AA81" s="16">
        <f t="shared" si="85"/>
        <v>0</v>
      </c>
      <c r="AB81" s="16">
        <f t="shared" si="85"/>
        <v>0</v>
      </c>
      <c r="AC81" s="16">
        <f t="shared" si="85"/>
        <v>0</v>
      </c>
      <c r="AD81" s="16">
        <f t="shared" si="85"/>
        <v>0</v>
      </c>
      <c r="AE81" s="16">
        <f t="shared" si="85"/>
        <v>0</v>
      </c>
      <c r="AF81" s="16">
        <f t="shared" si="85"/>
        <v>0</v>
      </c>
      <c r="AG81" s="16">
        <f t="shared" si="85"/>
        <v>0</v>
      </c>
      <c r="AH81" s="16">
        <f t="shared" si="85"/>
        <v>0</v>
      </c>
      <c r="AI81" s="16">
        <f t="shared" si="85"/>
        <v>0</v>
      </c>
      <c r="AJ81" s="16">
        <f t="shared" si="85"/>
        <v>0</v>
      </c>
      <c r="AK81" s="16">
        <f t="shared" si="85"/>
        <v>0</v>
      </c>
      <c r="AL81" s="16">
        <f t="shared" si="85"/>
        <v>0</v>
      </c>
      <c r="AM81" s="16">
        <f t="shared" si="85"/>
        <v>0</v>
      </c>
      <c r="AN81" s="16">
        <f t="shared" si="85"/>
        <v>0</v>
      </c>
      <c r="AO81" s="16">
        <f t="shared" si="85"/>
        <v>0</v>
      </c>
      <c r="AP81" s="16">
        <f t="shared" si="85"/>
        <v>0</v>
      </c>
      <c r="AQ81" s="16">
        <f t="shared" ref="AQ81:BQ81" si="86">AP81*(1+$G81)</f>
        <v>0</v>
      </c>
      <c r="AR81" s="16">
        <f t="shared" si="86"/>
        <v>0</v>
      </c>
      <c r="AS81" s="16">
        <f t="shared" si="86"/>
        <v>0</v>
      </c>
      <c r="AT81" s="16">
        <f t="shared" si="86"/>
        <v>0</v>
      </c>
      <c r="AU81" s="16">
        <f t="shared" si="86"/>
        <v>0</v>
      </c>
      <c r="AV81" s="16">
        <f t="shared" si="86"/>
        <v>0</v>
      </c>
      <c r="AW81" s="16">
        <f t="shared" si="86"/>
        <v>0</v>
      </c>
      <c r="AX81" s="16">
        <f t="shared" si="86"/>
        <v>0</v>
      </c>
      <c r="AY81" s="16">
        <f t="shared" si="86"/>
        <v>0</v>
      </c>
      <c r="AZ81" s="16">
        <f t="shared" si="86"/>
        <v>0</v>
      </c>
      <c r="BA81" s="16">
        <f t="shared" si="86"/>
        <v>0</v>
      </c>
      <c r="BB81" s="16">
        <f t="shared" si="86"/>
        <v>0</v>
      </c>
      <c r="BC81" s="16">
        <f t="shared" si="86"/>
        <v>0</v>
      </c>
      <c r="BD81" s="16">
        <f t="shared" si="86"/>
        <v>0</v>
      </c>
      <c r="BE81" s="16">
        <f t="shared" si="86"/>
        <v>0</v>
      </c>
      <c r="BF81" s="16">
        <f t="shared" si="86"/>
        <v>0</v>
      </c>
      <c r="BG81" s="16">
        <f t="shared" si="86"/>
        <v>0</v>
      </c>
      <c r="BH81" s="16">
        <f t="shared" si="86"/>
        <v>0</v>
      </c>
      <c r="BI81" s="16">
        <f t="shared" si="86"/>
        <v>0</v>
      </c>
      <c r="BJ81" s="16">
        <f t="shared" si="86"/>
        <v>0</v>
      </c>
      <c r="BK81" s="16">
        <f t="shared" si="86"/>
        <v>0</v>
      </c>
      <c r="BL81" s="16">
        <f t="shared" si="86"/>
        <v>0</v>
      </c>
      <c r="BM81" s="16">
        <f t="shared" si="86"/>
        <v>0</v>
      </c>
      <c r="BN81" s="16">
        <f t="shared" si="86"/>
        <v>0</v>
      </c>
      <c r="BO81" s="16">
        <f t="shared" si="86"/>
        <v>0</v>
      </c>
      <c r="BP81" s="16">
        <f t="shared" si="86"/>
        <v>0</v>
      </c>
      <c r="BQ81" s="17">
        <f t="shared" si="86"/>
        <v>0</v>
      </c>
    </row>
    <row r="82" spans="2:69" s="4" customFormat="1" ht="5.5" customHeight="1" x14ac:dyDescent="0.15">
      <c r="B82" s="55"/>
      <c r="C82" s="35"/>
      <c r="D82" s="35"/>
      <c r="E82" s="35"/>
      <c r="F82" s="35"/>
      <c r="G82" s="35"/>
      <c r="H82" s="32"/>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56"/>
    </row>
    <row r="83" spans="2:69" x14ac:dyDescent="0.35">
      <c r="B83" s="58"/>
      <c r="C83" s="59" t="s">
        <v>231</v>
      </c>
      <c r="D83" s="59"/>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1"/>
    </row>
    <row r="84" spans="2:69" s="4" customFormat="1" ht="5.5" customHeight="1" x14ac:dyDescent="0.15">
      <c r="B84" s="55"/>
      <c r="C84" s="35"/>
      <c r="D84" s="35"/>
      <c r="E84" s="35"/>
      <c r="F84" s="35"/>
      <c r="G84" s="35"/>
      <c r="H84" s="32"/>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56"/>
    </row>
    <row r="85" spans="2:69" ht="14.5" customHeight="1" x14ac:dyDescent="0.35">
      <c r="B85" s="52"/>
      <c r="C85" s="33" t="s">
        <v>57</v>
      </c>
      <c r="D85"/>
      <c r="E85"/>
      <c r="F85"/>
      <c r="G85"/>
      <c r="H85" s="30"/>
      <c r="I85"/>
      <c r="J85" s="14" t="s">
        <v>19</v>
      </c>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s="53"/>
    </row>
    <row r="86" spans="2:69" ht="14.5" customHeight="1" x14ac:dyDescent="0.35">
      <c r="B86" s="52"/>
      <c r="C86"/>
      <c r="D86" s="73" t="str">
        <f t="shared" ref="D86:D93" si="87">IF(E11="", "", E11)</f>
        <v/>
      </c>
      <c r="E86"/>
      <c r="F86" s="110"/>
      <c r="G86"/>
      <c r="H86" s="30">
        <f t="shared" ref="H86:H95" si="88">SUM(J86:BQ86)</f>
        <v>0</v>
      </c>
      <c r="I86"/>
      <c r="J86" s="30">
        <f t="shared" ref="J86:AO86" si="89">J11*J23/1000</f>
        <v>0</v>
      </c>
      <c r="K86" s="30">
        <f t="shared" si="89"/>
        <v>0</v>
      </c>
      <c r="L86" s="30">
        <f t="shared" si="89"/>
        <v>0</v>
      </c>
      <c r="M86" s="30">
        <f t="shared" si="89"/>
        <v>0</v>
      </c>
      <c r="N86" s="30">
        <f t="shared" si="89"/>
        <v>0</v>
      </c>
      <c r="O86" s="30">
        <f t="shared" si="89"/>
        <v>0</v>
      </c>
      <c r="P86" s="30">
        <f t="shared" si="89"/>
        <v>0</v>
      </c>
      <c r="Q86" s="30">
        <f t="shared" si="89"/>
        <v>0</v>
      </c>
      <c r="R86" s="30">
        <f t="shared" si="89"/>
        <v>0</v>
      </c>
      <c r="S86" s="30">
        <f t="shared" si="89"/>
        <v>0</v>
      </c>
      <c r="T86" s="30">
        <f t="shared" si="89"/>
        <v>0</v>
      </c>
      <c r="U86" s="30">
        <f t="shared" si="89"/>
        <v>0</v>
      </c>
      <c r="V86" s="30">
        <f t="shared" si="89"/>
        <v>0</v>
      </c>
      <c r="W86" s="30">
        <f t="shared" si="89"/>
        <v>0</v>
      </c>
      <c r="X86" s="30">
        <f t="shared" si="89"/>
        <v>0</v>
      </c>
      <c r="Y86" s="30">
        <f t="shared" si="89"/>
        <v>0</v>
      </c>
      <c r="Z86" s="30">
        <f t="shared" si="89"/>
        <v>0</v>
      </c>
      <c r="AA86" s="30">
        <f t="shared" si="89"/>
        <v>0</v>
      </c>
      <c r="AB86" s="30">
        <f t="shared" si="89"/>
        <v>0</v>
      </c>
      <c r="AC86" s="30">
        <f t="shared" si="89"/>
        <v>0</v>
      </c>
      <c r="AD86" s="30">
        <f t="shared" si="89"/>
        <v>0</v>
      </c>
      <c r="AE86" s="30">
        <f t="shared" si="89"/>
        <v>0</v>
      </c>
      <c r="AF86" s="30">
        <f t="shared" si="89"/>
        <v>0</v>
      </c>
      <c r="AG86" s="30">
        <f t="shared" si="89"/>
        <v>0</v>
      </c>
      <c r="AH86" s="30">
        <f t="shared" si="89"/>
        <v>0</v>
      </c>
      <c r="AI86" s="30">
        <f t="shared" si="89"/>
        <v>0</v>
      </c>
      <c r="AJ86" s="30">
        <f t="shared" si="89"/>
        <v>0</v>
      </c>
      <c r="AK86" s="30">
        <f t="shared" si="89"/>
        <v>0</v>
      </c>
      <c r="AL86" s="30">
        <f t="shared" si="89"/>
        <v>0</v>
      </c>
      <c r="AM86" s="30">
        <f t="shared" si="89"/>
        <v>0</v>
      </c>
      <c r="AN86" s="30">
        <f t="shared" si="89"/>
        <v>0</v>
      </c>
      <c r="AO86" s="30">
        <f t="shared" si="89"/>
        <v>0</v>
      </c>
      <c r="AP86" s="30">
        <f t="shared" ref="AP86:BQ86" si="90">AP11*AP23/1000</f>
        <v>0</v>
      </c>
      <c r="AQ86" s="30">
        <f t="shared" si="90"/>
        <v>0</v>
      </c>
      <c r="AR86" s="30">
        <f t="shared" si="90"/>
        <v>0</v>
      </c>
      <c r="AS86" s="30">
        <f t="shared" si="90"/>
        <v>0</v>
      </c>
      <c r="AT86" s="30">
        <f t="shared" si="90"/>
        <v>0</v>
      </c>
      <c r="AU86" s="30">
        <f t="shared" si="90"/>
        <v>0</v>
      </c>
      <c r="AV86" s="30">
        <f t="shared" si="90"/>
        <v>0</v>
      </c>
      <c r="AW86" s="30">
        <f t="shared" si="90"/>
        <v>0</v>
      </c>
      <c r="AX86" s="30">
        <f t="shared" si="90"/>
        <v>0</v>
      </c>
      <c r="AY86" s="30">
        <f t="shared" si="90"/>
        <v>0</v>
      </c>
      <c r="AZ86" s="30">
        <f t="shared" si="90"/>
        <v>0</v>
      </c>
      <c r="BA86" s="30">
        <f t="shared" si="90"/>
        <v>0</v>
      </c>
      <c r="BB86" s="30">
        <f t="shared" si="90"/>
        <v>0</v>
      </c>
      <c r="BC86" s="30">
        <f t="shared" si="90"/>
        <v>0</v>
      </c>
      <c r="BD86" s="30">
        <f t="shared" si="90"/>
        <v>0</v>
      </c>
      <c r="BE86" s="30">
        <f t="shared" si="90"/>
        <v>0</v>
      </c>
      <c r="BF86" s="30">
        <f t="shared" si="90"/>
        <v>0</v>
      </c>
      <c r="BG86" s="30">
        <f t="shared" si="90"/>
        <v>0</v>
      </c>
      <c r="BH86" s="30">
        <f t="shared" si="90"/>
        <v>0</v>
      </c>
      <c r="BI86" s="30">
        <f t="shared" si="90"/>
        <v>0</v>
      </c>
      <c r="BJ86" s="30">
        <f t="shared" si="90"/>
        <v>0</v>
      </c>
      <c r="BK86" s="30">
        <f t="shared" si="90"/>
        <v>0</v>
      </c>
      <c r="BL86" s="30">
        <f t="shared" si="90"/>
        <v>0</v>
      </c>
      <c r="BM86" s="30">
        <f t="shared" si="90"/>
        <v>0</v>
      </c>
      <c r="BN86" s="30">
        <f t="shared" si="90"/>
        <v>0</v>
      </c>
      <c r="BO86" s="30">
        <f t="shared" si="90"/>
        <v>0</v>
      </c>
      <c r="BP86" s="30">
        <f t="shared" si="90"/>
        <v>0</v>
      </c>
      <c r="BQ86" s="62">
        <f t="shared" si="90"/>
        <v>0</v>
      </c>
    </row>
    <row r="87" spans="2:69" ht="14.5" customHeight="1" x14ac:dyDescent="0.35">
      <c r="B87" s="52"/>
      <c r="C87"/>
      <c r="D87" s="73" t="str">
        <f t="shared" si="87"/>
        <v/>
      </c>
      <c r="E87"/>
      <c r="F87" s="110"/>
      <c r="G87"/>
      <c r="H87" s="30">
        <f t="shared" si="88"/>
        <v>0</v>
      </c>
      <c r="I87"/>
      <c r="J87" s="30">
        <f t="shared" ref="J87:AO87" si="91">J12*J28/1000</f>
        <v>0</v>
      </c>
      <c r="K87" s="30">
        <f t="shared" si="91"/>
        <v>0</v>
      </c>
      <c r="L87" s="30">
        <f t="shared" si="91"/>
        <v>0</v>
      </c>
      <c r="M87" s="30">
        <f t="shared" si="91"/>
        <v>0</v>
      </c>
      <c r="N87" s="30">
        <f t="shared" si="91"/>
        <v>0</v>
      </c>
      <c r="O87" s="30">
        <f t="shared" si="91"/>
        <v>0</v>
      </c>
      <c r="P87" s="30">
        <f t="shared" si="91"/>
        <v>0</v>
      </c>
      <c r="Q87" s="30">
        <f t="shared" si="91"/>
        <v>0</v>
      </c>
      <c r="R87" s="30">
        <f t="shared" si="91"/>
        <v>0</v>
      </c>
      <c r="S87" s="30">
        <f t="shared" si="91"/>
        <v>0</v>
      </c>
      <c r="T87" s="30">
        <f t="shared" si="91"/>
        <v>0</v>
      </c>
      <c r="U87" s="30">
        <f t="shared" si="91"/>
        <v>0</v>
      </c>
      <c r="V87" s="30">
        <f t="shared" si="91"/>
        <v>0</v>
      </c>
      <c r="W87" s="30">
        <f t="shared" si="91"/>
        <v>0</v>
      </c>
      <c r="X87" s="30">
        <f t="shared" si="91"/>
        <v>0</v>
      </c>
      <c r="Y87" s="30">
        <f t="shared" si="91"/>
        <v>0</v>
      </c>
      <c r="Z87" s="30">
        <f t="shared" si="91"/>
        <v>0</v>
      </c>
      <c r="AA87" s="30">
        <f t="shared" si="91"/>
        <v>0</v>
      </c>
      <c r="AB87" s="30">
        <f t="shared" si="91"/>
        <v>0</v>
      </c>
      <c r="AC87" s="30">
        <f t="shared" si="91"/>
        <v>0</v>
      </c>
      <c r="AD87" s="30">
        <f t="shared" si="91"/>
        <v>0</v>
      </c>
      <c r="AE87" s="30">
        <f t="shared" si="91"/>
        <v>0</v>
      </c>
      <c r="AF87" s="30">
        <f t="shared" si="91"/>
        <v>0</v>
      </c>
      <c r="AG87" s="30">
        <f t="shared" si="91"/>
        <v>0</v>
      </c>
      <c r="AH87" s="30">
        <f t="shared" si="91"/>
        <v>0</v>
      </c>
      <c r="AI87" s="30">
        <f t="shared" si="91"/>
        <v>0</v>
      </c>
      <c r="AJ87" s="30">
        <f t="shared" si="91"/>
        <v>0</v>
      </c>
      <c r="AK87" s="30">
        <f t="shared" si="91"/>
        <v>0</v>
      </c>
      <c r="AL87" s="30">
        <f t="shared" si="91"/>
        <v>0</v>
      </c>
      <c r="AM87" s="30">
        <f t="shared" si="91"/>
        <v>0</v>
      </c>
      <c r="AN87" s="30">
        <f t="shared" si="91"/>
        <v>0</v>
      </c>
      <c r="AO87" s="30">
        <f t="shared" si="91"/>
        <v>0</v>
      </c>
      <c r="AP87" s="30">
        <f t="shared" ref="AP87:BQ87" si="92">AP12*AP28/1000</f>
        <v>0</v>
      </c>
      <c r="AQ87" s="30">
        <f t="shared" si="92"/>
        <v>0</v>
      </c>
      <c r="AR87" s="30">
        <f t="shared" si="92"/>
        <v>0</v>
      </c>
      <c r="AS87" s="30">
        <f t="shared" si="92"/>
        <v>0</v>
      </c>
      <c r="AT87" s="30">
        <f t="shared" si="92"/>
        <v>0</v>
      </c>
      <c r="AU87" s="30">
        <f t="shared" si="92"/>
        <v>0</v>
      </c>
      <c r="AV87" s="30">
        <f t="shared" si="92"/>
        <v>0</v>
      </c>
      <c r="AW87" s="30">
        <f t="shared" si="92"/>
        <v>0</v>
      </c>
      <c r="AX87" s="30">
        <f t="shared" si="92"/>
        <v>0</v>
      </c>
      <c r="AY87" s="30">
        <f t="shared" si="92"/>
        <v>0</v>
      </c>
      <c r="AZ87" s="30">
        <f t="shared" si="92"/>
        <v>0</v>
      </c>
      <c r="BA87" s="30">
        <f t="shared" si="92"/>
        <v>0</v>
      </c>
      <c r="BB87" s="30">
        <f t="shared" si="92"/>
        <v>0</v>
      </c>
      <c r="BC87" s="30">
        <f t="shared" si="92"/>
        <v>0</v>
      </c>
      <c r="BD87" s="30">
        <f t="shared" si="92"/>
        <v>0</v>
      </c>
      <c r="BE87" s="30">
        <f t="shared" si="92"/>
        <v>0</v>
      </c>
      <c r="BF87" s="30">
        <f t="shared" si="92"/>
        <v>0</v>
      </c>
      <c r="BG87" s="30">
        <f t="shared" si="92"/>
        <v>0</v>
      </c>
      <c r="BH87" s="30">
        <f t="shared" si="92"/>
        <v>0</v>
      </c>
      <c r="BI87" s="30">
        <f t="shared" si="92"/>
        <v>0</v>
      </c>
      <c r="BJ87" s="30">
        <f t="shared" si="92"/>
        <v>0</v>
      </c>
      <c r="BK87" s="30">
        <f t="shared" si="92"/>
        <v>0</v>
      </c>
      <c r="BL87" s="30">
        <f t="shared" si="92"/>
        <v>0</v>
      </c>
      <c r="BM87" s="30">
        <f t="shared" si="92"/>
        <v>0</v>
      </c>
      <c r="BN87" s="30">
        <f t="shared" si="92"/>
        <v>0</v>
      </c>
      <c r="BO87" s="30">
        <f t="shared" si="92"/>
        <v>0</v>
      </c>
      <c r="BP87" s="30">
        <f t="shared" si="92"/>
        <v>0</v>
      </c>
      <c r="BQ87" s="62">
        <f t="shared" si="92"/>
        <v>0</v>
      </c>
    </row>
    <row r="88" spans="2:69" ht="14.5" customHeight="1" x14ac:dyDescent="0.35">
      <c r="B88" s="52"/>
      <c r="C88"/>
      <c r="D88" s="73" t="str">
        <f t="shared" si="87"/>
        <v/>
      </c>
      <c r="E88"/>
      <c r="F88" s="110"/>
      <c r="G88"/>
      <c r="H88" s="30">
        <f t="shared" si="88"/>
        <v>0</v>
      </c>
      <c r="I88"/>
      <c r="J88" s="30">
        <f t="shared" ref="J88:AO88" si="93">J13*J33/1000</f>
        <v>0</v>
      </c>
      <c r="K88" s="30">
        <f t="shared" si="93"/>
        <v>0</v>
      </c>
      <c r="L88" s="30">
        <f t="shared" si="93"/>
        <v>0</v>
      </c>
      <c r="M88" s="30">
        <f t="shared" si="93"/>
        <v>0</v>
      </c>
      <c r="N88" s="30">
        <f t="shared" si="93"/>
        <v>0</v>
      </c>
      <c r="O88" s="30">
        <f t="shared" si="93"/>
        <v>0</v>
      </c>
      <c r="P88" s="30">
        <f t="shared" si="93"/>
        <v>0</v>
      </c>
      <c r="Q88" s="30">
        <f t="shared" si="93"/>
        <v>0</v>
      </c>
      <c r="R88" s="30">
        <f t="shared" si="93"/>
        <v>0</v>
      </c>
      <c r="S88" s="30">
        <f t="shared" si="93"/>
        <v>0</v>
      </c>
      <c r="T88" s="30">
        <f t="shared" si="93"/>
        <v>0</v>
      </c>
      <c r="U88" s="30">
        <f t="shared" si="93"/>
        <v>0</v>
      </c>
      <c r="V88" s="30">
        <f t="shared" si="93"/>
        <v>0</v>
      </c>
      <c r="W88" s="30">
        <f t="shared" si="93"/>
        <v>0</v>
      </c>
      <c r="X88" s="30">
        <f t="shared" si="93"/>
        <v>0</v>
      </c>
      <c r="Y88" s="30">
        <f t="shared" si="93"/>
        <v>0</v>
      </c>
      <c r="Z88" s="30">
        <f t="shared" si="93"/>
        <v>0</v>
      </c>
      <c r="AA88" s="30">
        <f t="shared" si="93"/>
        <v>0</v>
      </c>
      <c r="AB88" s="30">
        <f t="shared" si="93"/>
        <v>0</v>
      </c>
      <c r="AC88" s="30">
        <f t="shared" si="93"/>
        <v>0</v>
      </c>
      <c r="AD88" s="30">
        <f t="shared" si="93"/>
        <v>0</v>
      </c>
      <c r="AE88" s="30">
        <f t="shared" si="93"/>
        <v>0</v>
      </c>
      <c r="AF88" s="30">
        <f t="shared" si="93"/>
        <v>0</v>
      </c>
      <c r="AG88" s="30">
        <f t="shared" si="93"/>
        <v>0</v>
      </c>
      <c r="AH88" s="30">
        <f t="shared" si="93"/>
        <v>0</v>
      </c>
      <c r="AI88" s="30">
        <f t="shared" si="93"/>
        <v>0</v>
      </c>
      <c r="AJ88" s="30">
        <f t="shared" si="93"/>
        <v>0</v>
      </c>
      <c r="AK88" s="30">
        <f t="shared" si="93"/>
        <v>0</v>
      </c>
      <c r="AL88" s="30">
        <f t="shared" si="93"/>
        <v>0</v>
      </c>
      <c r="AM88" s="30">
        <f t="shared" si="93"/>
        <v>0</v>
      </c>
      <c r="AN88" s="30">
        <f t="shared" si="93"/>
        <v>0</v>
      </c>
      <c r="AO88" s="30">
        <f t="shared" si="93"/>
        <v>0</v>
      </c>
      <c r="AP88" s="30">
        <f t="shared" ref="AP88:BQ88" si="94">AP13*AP33/1000</f>
        <v>0</v>
      </c>
      <c r="AQ88" s="30">
        <f t="shared" si="94"/>
        <v>0</v>
      </c>
      <c r="AR88" s="30">
        <f t="shared" si="94"/>
        <v>0</v>
      </c>
      <c r="AS88" s="30">
        <f t="shared" si="94"/>
        <v>0</v>
      </c>
      <c r="AT88" s="30">
        <f t="shared" si="94"/>
        <v>0</v>
      </c>
      <c r="AU88" s="30">
        <f t="shared" si="94"/>
        <v>0</v>
      </c>
      <c r="AV88" s="30">
        <f t="shared" si="94"/>
        <v>0</v>
      </c>
      <c r="AW88" s="30">
        <f t="shared" si="94"/>
        <v>0</v>
      </c>
      <c r="AX88" s="30">
        <f t="shared" si="94"/>
        <v>0</v>
      </c>
      <c r="AY88" s="30">
        <f t="shared" si="94"/>
        <v>0</v>
      </c>
      <c r="AZ88" s="30">
        <f t="shared" si="94"/>
        <v>0</v>
      </c>
      <c r="BA88" s="30">
        <f t="shared" si="94"/>
        <v>0</v>
      </c>
      <c r="BB88" s="30">
        <f t="shared" si="94"/>
        <v>0</v>
      </c>
      <c r="BC88" s="30">
        <f t="shared" si="94"/>
        <v>0</v>
      </c>
      <c r="BD88" s="30">
        <f t="shared" si="94"/>
        <v>0</v>
      </c>
      <c r="BE88" s="30">
        <f t="shared" si="94"/>
        <v>0</v>
      </c>
      <c r="BF88" s="30">
        <f t="shared" si="94"/>
        <v>0</v>
      </c>
      <c r="BG88" s="30">
        <f t="shared" si="94"/>
        <v>0</v>
      </c>
      <c r="BH88" s="30">
        <f t="shared" si="94"/>
        <v>0</v>
      </c>
      <c r="BI88" s="30">
        <f t="shared" si="94"/>
        <v>0</v>
      </c>
      <c r="BJ88" s="30">
        <f t="shared" si="94"/>
        <v>0</v>
      </c>
      <c r="BK88" s="30">
        <f t="shared" si="94"/>
        <v>0</v>
      </c>
      <c r="BL88" s="30">
        <f t="shared" si="94"/>
        <v>0</v>
      </c>
      <c r="BM88" s="30">
        <f t="shared" si="94"/>
        <v>0</v>
      </c>
      <c r="BN88" s="30">
        <f t="shared" si="94"/>
        <v>0</v>
      </c>
      <c r="BO88" s="30">
        <f t="shared" si="94"/>
        <v>0</v>
      </c>
      <c r="BP88" s="30">
        <f t="shared" si="94"/>
        <v>0</v>
      </c>
      <c r="BQ88" s="62">
        <f t="shared" si="94"/>
        <v>0</v>
      </c>
    </row>
    <row r="89" spans="2:69" ht="14.5" customHeight="1" x14ac:dyDescent="0.35">
      <c r="B89" s="52"/>
      <c r="C89"/>
      <c r="D89" s="73" t="str">
        <f t="shared" si="87"/>
        <v/>
      </c>
      <c r="E89"/>
      <c r="F89" s="110"/>
      <c r="G89"/>
      <c r="H89" s="30">
        <f t="shared" si="88"/>
        <v>0</v>
      </c>
      <c r="I89"/>
      <c r="J89" s="30">
        <f t="shared" ref="J89:AO89" si="95">J14*J38/1000</f>
        <v>0</v>
      </c>
      <c r="K89" s="30">
        <f t="shared" si="95"/>
        <v>0</v>
      </c>
      <c r="L89" s="30">
        <f t="shared" si="95"/>
        <v>0</v>
      </c>
      <c r="M89" s="30">
        <f t="shared" si="95"/>
        <v>0</v>
      </c>
      <c r="N89" s="30">
        <f t="shared" si="95"/>
        <v>0</v>
      </c>
      <c r="O89" s="30">
        <f t="shared" si="95"/>
        <v>0</v>
      </c>
      <c r="P89" s="30">
        <f t="shared" si="95"/>
        <v>0</v>
      </c>
      <c r="Q89" s="30">
        <f t="shared" si="95"/>
        <v>0</v>
      </c>
      <c r="R89" s="30">
        <f t="shared" si="95"/>
        <v>0</v>
      </c>
      <c r="S89" s="30">
        <f t="shared" si="95"/>
        <v>0</v>
      </c>
      <c r="T89" s="30">
        <f t="shared" si="95"/>
        <v>0</v>
      </c>
      <c r="U89" s="30">
        <f t="shared" si="95"/>
        <v>0</v>
      </c>
      <c r="V89" s="30">
        <f t="shared" si="95"/>
        <v>0</v>
      </c>
      <c r="W89" s="30">
        <f t="shared" si="95"/>
        <v>0</v>
      </c>
      <c r="X89" s="30">
        <f t="shared" si="95"/>
        <v>0</v>
      </c>
      <c r="Y89" s="30">
        <f t="shared" si="95"/>
        <v>0</v>
      </c>
      <c r="Z89" s="30">
        <f t="shared" si="95"/>
        <v>0</v>
      </c>
      <c r="AA89" s="30">
        <f t="shared" si="95"/>
        <v>0</v>
      </c>
      <c r="AB89" s="30">
        <f t="shared" si="95"/>
        <v>0</v>
      </c>
      <c r="AC89" s="30">
        <f t="shared" si="95"/>
        <v>0</v>
      </c>
      <c r="AD89" s="30">
        <f t="shared" si="95"/>
        <v>0</v>
      </c>
      <c r="AE89" s="30">
        <f t="shared" si="95"/>
        <v>0</v>
      </c>
      <c r="AF89" s="30">
        <f t="shared" si="95"/>
        <v>0</v>
      </c>
      <c r="AG89" s="30">
        <f t="shared" si="95"/>
        <v>0</v>
      </c>
      <c r="AH89" s="30">
        <f t="shared" si="95"/>
        <v>0</v>
      </c>
      <c r="AI89" s="30">
        <f t="shared" si="95"/>
        <v>0</v>
      </c>
      <c r="AJ89" s="30">
        <f t="shared" si="95"/>
        <v>0</v>
      </c>
      <c r="AK89" s="30">
        <f t="shared" si="95"/>
        <v>0</v>
      </c>
      <c r="AL89" s="30">
        <f t="shared" si="95"/>
        <v>0</v>
      </c>
      <c r="AM89" s="30">
        <f t="shared" si="95"/>
        <v>0</v>
      </c>
      <c r="AN89" s="30">
        <f t="shared" si="95"/>
        <v>0</v>
      </c>
      <c r="AO89" s="30">
        <f t="shared" si="95"/>
        <v>0</v>
      </c>
      <c r="AP89" s="30">
        <f t="shared" ref="AP89:BQ89" si="96">AP14*AP38/1000</f>
        <v>0</v>
      </c>
      <c r="AQ89" s="30">
        <f t="shared" si="96"/>
        <v>0</v>
      </c>
      <c r="AR89" s="30">
        <f t="shared" si="96"/>
        <v>0</v>
      </c>
      <c r="AS89" s="30">
        <f t="shared" si="96"/>
        <v>0</v>
      </c>
      <c r="AT89" s="30">
        <f t="shared" si="96"/>
        <v>0</v>
      </c>
      <c r="AU89" s="30">
        <f t="shared" si="96"/>
        <v>0</v>
      </c>
      <c r="AV89" s="30">
        <f t="shared" si="96"/>
        <v>0</v>
      </c>
      <c r="AW89" s="30">
        <f t="shared" si="96"/>
        <v>0</v>
      </c>
      <c r="AX89" s="30">
        <f t="shared" si="96"/>
        <v>0</v>
      </c>
      <c r="AY89" s="30">
        <f t="shared" si="96"/>
        <v>0</v>
      </c>
      <c r="AZ89" s="30">
        <f t="shared" si="96"/>
        <v>0</v>
      </c>
      <c r="BA89" s="30">
        <f t="shared" si="96"/>
        <v>0</v>
      </c>
      <c r="BB89" s="30">
        <f t="shared" si="96"/>
        <v>0</v>
      </c>
      <c r="BC89" s="30">
        <f t="shared" si="96"/>
        <v>0</v>
      </c>
      <c r="BD89" s="30">
        <f t="shared" si="96"/>
        <v>0</v>
      </c>
      <c r="BE89" s="30">
        <f t="shared" si="96"/>
        <v>0</v>
      </c>
      <c r="BF89" s="30">
        <f t="shared" si="96"/>
        <v>0</v>
      </c>
      <c r="BG89" s="30">
        <f t="shared" si="96"/>
        <v>0</v>
      </c>
      <c r="BH89" s="30">
        <f t="shared" si="96"/>
        <v>0</v>
      </c>
      <c r="BI89" s="30">
        <f t="shared" si="96"/>
        <v>0</v>
      </c>
      <c r="BJ89" s="30">
        <f t="shared" si="96"/>
        <v>0</v>
      </c>
      <c r="BK89" s="30">
        <f t="shared" si="96"/>
        <v>0</v>
      </c>
      <c r="BL89" s="30">
        <f t="shared" si="96"/>
        <v>0</v>
      </c>
      <c r="BM89" s="30">
        <f t="shared" si="96"/>
        <v>0</v>
      </c>
      <c r="BN89" s="30">
        <f t="shared" si="96"/>
        <v>0</v>
      </c>
      <c r="BO89" s="30">
        <f t="shared" si="96"/>
        <v>0</v>
      </c>
      <c r="BP89" s="30">
        <f t="shared" si="96"/>
        <v>0</v>
      </c>
      <c r="BQ89" s="62">
        <f t="shared" si="96"/>
        <v>0</v>
      </c>
    </row>
    <row r="90" spans="2:69" ht="14.5" customHeight="1" x14ac:dyDescent="0.35">
      <c r="B90" s="52"/>
      <c r="C90"/>
      <c r="D90" s="73" t="str">
        <f t="shared" si="87"/>
        <v/>
      </c>
      <c r="E90"/>
      <c r="F90" s="110"/>
      <c r="G90"/>
      <c r="H90" s="30">
        <f t="shared" si="88"/>
        <v>0</v>
      </c>
      <c r="I90"/>
      <c r="J90" s="30">
        <f t="shared" ref="J90:AO90" si="97">J15*J43/1000</f>
        <v>0</v>
      </c>
      <c r="K90" s="30">
        <f t="shared" si="97"/>
        <v>0</v>
      </c>
      <c r="L90" s="30">
        <f t="shared" si="97"/>
        <v>0</v>
      </c>
      <c r="M90" s="30">
        <f t="shared" si="97"/>
        <v>0</v>
      </c>
      <c r="N90" s="30">
        <f t="shared" si="97"/>
        <v>0</v>
      </c>
      <c r="O90" s="30">
        <f t="shared" si="97"/>
        <v>0</v>
      </c>
      <c r="P90" s="30">
        <f t="shared" si="97"/>
        <v>0</v>
      </c>
      <c r="Q90" s="30">
        <f t="shared" si="97"/>
        <v>0</v>
      </c>
      <c r="R90" s="30">
        <f t="shared" si="97"/>
        <v>0</v>
      </c>
      <c r="S90" s="30">
        <f t="shared" si="97"/>
        <v>0</v>
      </c>
      <c r="T90" s="30">
        <f t="shared" si="97"/>
        <v>0</v>
      </c>
      <c r="U90" s="30">
        <f t="shared" si="97"/>
        <v>0</v>
      </c>
      <c r="V90" s="30">
        <f t="shared" si="97"/>
        <v>0</v>
      </c>
      <c r="W90" s="30">
        <f t="shared" si="97"/>
        <v>0</v>
      </c>
      <c r="X90" s="30">
        <f t="shared" si="97"/>
        <v>0</v>
      </c>
      <c r="Y90" s="30">
        <f t="shared" si="97"/>
        <v>0</v>
      </c>
      <c r="Z90" s="30">
        <f t="shared" si="97"/>
        <v>0</v>
      </c>
      <c r="AA90" s="30">
        <f t="shared" si="97"/>
        <v>0</v>
      </c>
      <c r="AB90" s="30">
        <f t="shared" si="97"/>
        <v>0</v>
      </c>
      <c r="AC90" s="30">
        <f t="shared" si="97"/>
        <v>0</v>
      </c>
      <c r="AD90" s="30">
        <f t="shared" si="97"/>
        <v>0</v>
      </c>
      <c r="AE90" s="30">
        <f t="shared" si="97"/>
        <v>0</v>
      </c>
      <c r="AF90" s="30">
        <f t="shared" si="97"/>
        <v>0</v>
      </c>
      <c r="AG90" s="30">
        <f t="shared" si="97"/>
        <v>0</v>
      </c>
      <c r="AH90" s="30">
        <f t="shared" si="97"/>
        <v>0</v>
      </c>
      <c r="AI90" s="30">
        <f t="shared" si="97"/>
        <v>0</v>
      </c>
      <c r="AJ90" s="30">
        <f t="shared" si="97"/>
        <v>0</v>
      </c>
      <c r="AK90" s="30">
        <f t="shared" si="97"/>
        <v>0</v>
      </c>
      <c r="AL90" s="30">
        <f t="shared" si="97"/>
        <v>0</v>
      </c>
      <c r="AM90" s="30">
        <f t="shared" si="97"/>
        <v>0</v>
      </c>
      <c r="AN90" s="30">
        <f t="shared" si="97"/>
        <v>0</v>
      </c>
      <c r="AO90" s="30">
        <f t="shared" si="97"/>
        <v>0</v>
      </c>
      <c r="AP90" s="30">
        <f t="shared" ref="AP90:BQ90" si="98">AP15*AP43/1000</f>
        <v>0</v>
      </c>
      <c r="AQ90" s="30">
        <f t="shared" si="98"/>
        <v>0</v>
      </c>
      <c r="AR90" s="30">
        <f t="shared" si="98"/>
        <v>0</v>
      </c>
      <c r="AS90" s="30">
        <f t="shared" si="98"/>
        <v>0</v>
      </c>
      <c r="AT90" s="30">
        <f t="shared" si="98"/>
        <v>0</v>
      </c>
      <c r="AU90" s="30">
        <f t="shared" si="98"/>
        <v>0</v>
      </c>
      <c r="AV90" s="30">
        <f t="shared" si="98"/>
        <v>0</v>
      </c>
      <c r="AW90" s="30">
        <f t="shared" si="98"/>
        <v>0</v>
      </c>
      <c r="AX90" s="30">
        <f t="shared" si="98"/>
        <v>0</v>
      </c>
      <c r="AY90" s="30">
        <f t="shared" si="98"/>
        <v>0</v>
      </c>
      <c r="AZ90" s="30">
        <f t="shared" si="98"/>
        <v>0</v>
      </c>
      <c r="BA90" s="30">
        <f t="shared" si="98"/>
        <v>0</v>
      </c>
      <c r="BB90" s="30">
        <f t="shared" si="98"/>
        <v>0</v>
      </c>
      <c r="BC90" s="30">
        <f t="shared" si="98"/>
        <v>0</v>
      </c>
      <c r="BD90" s="30">
        <f t="shared" si="98"/>
        <v>0</v>
      </c>
      <c r="BE90" s="30">
        <f t="shared" si="98"/>
        <v>0</v>
      </c>
      <c r="BF90" s="30">
        <f t="shared" si="98"/>
        <v>0</v>
      </c>
      <c r="BG90" s="30">
        <f t="shared" si="98"/>
        <v>0</v>
      </c>
      <c r="BH90" s="30">
        <f t="shared" si="98"/>
        <v>0</v>
      </c>
      <c r="BI90" s="30">
        <f t="shared" si="98"/>
        <v>0</v>
      </c>
      <c r="BJ90" s="30">
        <f t="shared" si="98"/>
        <v>0</v>
      </c>
      <c r="BK90" s="30">
        <f t="shared" si="98"/>
        <v>0</v>
      </c>
      <c r="BL90" s="30">
        <f t="shared" si="98"/>
        <v>0</v>
      </c>
      <c r="BM90" s="30">
        <f t="shared" si="98"/>
        <v>0</v>
      </c>
      <c r="BN90" s="30">
        <f t="shared" si="98"/>
        <v>0</v>
      </c>
      <c r="BO90" s="30">
        <f t="shared" si="98"/>
        <v>0</v>
      </c>
      <c r="BP90" s="30">
        <f t="shared" si="98"/>
        <v>0</v>
      </c>
      <c r="BQ90" s="62">
        <f t="shared" si="98"/>
        <v>0</v>
      </c>
    </row>
    <row r="91" spans="2:69" ht="14.5" customHeight="1" x14ac:dyDescent="0.35">
      <c r="B91" s="52"/>
      <c r="C91"/>
      <c r="D91" s="73" t="str">
        <f t="shared" si="87"/>
        <v/>
      </c>
      <c r="E91"/>
      <c r="F91" s="110"/>
      <c r="G91"/>
      <c r="H91" s="30">
        <f t="shared" si="88"/>
        <v>0</v>
      </c>
      <c r="I91"/>
      <c r="J91" s="30">
        <f t="shared" ref="J91:AO91" si="99">J16*J48/1000</f>
        <v>0</v>
      </c>
      <c r="K91" s="30">
        <f t="shared" si="99"/>
        <v>0</v>
      </c>
      <c r="L91" s="30">
        <f t="shared" si="99"/>
        <v>0</v>
      </c>
      <c r="M91" s="30">
        <f t="shared" si="99"/>
        <v>0</v>
      </c>
      <c r="N91" s="30">
        <f t="shared" si="99"/>
        <v>0</v>
      </c>
      <c r="O91" s="30">
        <f t="shared" si="99"/>
        <v>0</v>
      </c>
      <c r="P91" s="30">
        <f t="shared" si="99"/>
        <v>0</v>
      </c>
      <c r="Q91" s="30">
        <f t="shared" si="99"/>
        <v>0</v>
      </c>
      <c r="R91" s="30">
        <f t="shared" si="99"/>
        <v>0</v>
      </c>
      <c r="S91" s="30">
        <f t="shared" si="99"/>
        <v>0</v>
      </c>
      <c r="T91" s="30">
        <f t="shared" si="99"/>
        <v>0</v>
      </c>
      <c r="U91" s="30">
        <f t="shared" si="99"/>
        <v>0</v>
      </c>
      <c r="V91" s="30">
        <f t="shared" si="99"/>
        <v>0</v>
      </c>
      <c r="W91" s="30">
        <f t="shared" si="99"/>
        <v>0</v>
      </c>
      <c r="X91" s="30">
        <f t="shared" si="99"/>
        <v>0</v>
      </c>
      <c r="Y91" s="30">
        <f t="shared" si="99"/>
        <v>0</v>
      </c>
      <c r="Z91" s="30">
        <f t="shared" si="99"/>
        <v>0</v>
      </c>
      <c r="AA91" s="30">
        <f t="shared" si="99"/>
        <v>0</v>
      </c>
      <c r="AB91" s="30">
        <f t="shared" si="99"/>
        <v>0</v>
      </c>
      <c r="AC91" s="30">
        <f t="shared" si="99"/>
        <v>0</v>
      </c>
      <c r="AD91" s="30">
        <f t="shared" si="99"/>
        <v>0</v>
      </c>
      <c r="AE91" s="30">
        <f t="shared" si="99"/>
        <v>0</v>
      </c>
      <c r="AF91" s="30">
        <f t="shared" si="99"/>
        <v>0</v>
      </c>
      <c r="AG91" s="30">
        <f t="shared" si="99"/>
        <v>0</v>
      </c>
      <c r="AH91" s="30">
        <f t="shared" si="99"/>
        <v>0</v>
      </c>
      <c r="AI91" s="30">
        <f t="shared" si="99"/>
        <v>0</v>
      </c>
      <c r="AJ91" s="30">
        <f t="shared" si="99"/>
        <v>0</v>
      </c>
      <c r="AK91" s="30">
        <f t="shared" si="99"/>
        <v>0</v>
      </c>
      <c r="AL91" s="30">
        <f t="shared" si="99"/>
        <v>0</v>
      </c>
      <c r="AM91" s="30">
        <f t="shared" si="99"/>
        <v>0</v>
      </c>
      <c r="AN91" s="30">
        <f t="shared" si="99"/>
        <v>0</v>
      </c>
      <c r="AO91" s="30">
        <f t="shared" si="99"/>
        <v>0</v>
      </c>
      <c r="AP91" s="30">
        <f t="shared" ref="AP91:BQ91" si="100">AP16*AP48/1000</f>
        <v>0</v>
      </c>
      <c r="AQ91" s="30">
        <f t="shared" si="100"/>
        <v>0</v>
      </c>
      <c r="AR91" s="30">
        <f t="shared" si="100"/>
        <v>0</v>
      </c>
      <c r="AS91" s="30">
        <f t="shared" si="100"/>
        <v>0</v>
      </c>
      <c r="AT91" s="30">
        <f t="shared" si="100"/>
        <v>0</v>
      </c>
      <c r="AU91" s="30">
        <f t="shared" si="100"/>
        <v>0</v>
      </c>
      <c r="AV91" s="30">
        <f t="shared" si="100"/>
        <v>0</v>
      </c>
      <c r="AW91" s="30">
        <f t="shared" si="100"/>
        <v>0</v>
      </c>
      <c r="AX91" s="30">
        <f t="shared" si="100"/>
        <v>0</v>
      </c>
      <c r="AY91" s="30">
        <f t="shared" si="100"/>
        <v>0</v>
      </c>
      <c r="AZ91" s="30">
        <f t="shared" si="100"/>
        <v>0</v>
      </c>
      <c r="BA91" s="30">
        <f t="shared" si="100"/>
        <v>0</v>
      </c>
      <c r="BB91" s="30">
        <f t="shared" si="100"/>
        <v>0</v>
      </c>
      <c r="BC91" s="30">
        <f t="shared" si="100"/>
        <v>0</v>
      </c>
      <c r="BD91" s="30">
        <f t="shared" si="100"/>
        <v>0</v>
      </c>
      <c r="BE91" s="30">
        <f t="shared" si="100"/>
        <v>0</v>
      </c>
      <c r="BF91" s="30">
        <f t="shared" si="100"/>
        <v>0</v>
      </c>
      <c r="BG91" s="30">
        <f t="shared" si="100"/>
        <v>0</v>
      </c>
      <c r="BH91" s="30">
        <f t="shared" si="100"/>
        <v>0</v>
      </c>
      <c r="BI91" s="30">
        <f t="shared" si="100"/>
        <v>0</v>
      </c>
      <c r="BJ91" s="30">
        <f t="shared" si="100"/>
        <v>0</v>
      </c>
      <c r="BK91" s="30">
        <f t="shared" si="100"/>
        <v>0</v>
      </c>
      <c r="BL91" s="30">
        <f t="shared" si="100"/>
        <v>0</v>
      </c>
      <c r="BM91" s="30">
        <f t="shared" si="100"/>
        <v>0</v>
      </c>
      <c r="BN91" s="30">
        <f t="shared" si="100"/>
        <v>0</v>
      </c>
      <c r="BO91" s="30">
        <f t="shared" si="100"/>
        <v>0</v>
      </c>
      <c r="BP91" s="30">
        <f t="shared" si="100"/>
        <v>0</v>
      </c>
      <c r="BQ91" s="62">
        <f t="shared" si="100"/>
        <v>0</v>
      </c>
    </row>
    <row r="92" spans="2:69" ht="14.5" customHeight="1" x14ac:dyDescent="0.35">
      <c r="B92" s="52"/>
      <c r="C92"/>
      <c r="D92" s="73" t="str">
        <f t="shared" si="87"/>
        <v/>
      </c>
      <c r="E92"/>
      <c r="F92" s="110"/>
      <c r="G92"/>
      <c r="H92" s="30">
        <f t="shared" si="88"/>
        <v>0</v>
      </c>
      <c r="I92"/>
      <c r="J92" s="30">
        <f t="shared" ref="J92:AO92" si="101">J17*J53/1000</f>
        <v>0</v>
      </c>
      <c r="K92" s="30">
        <f t="shared" si="101"/>
        <v>0</v>
      </c>
      <c r="L92" s="30">
        <f t="shared" si="101"/>
        <v>0</v>
      </c>
      <c r="M92" s="30">
        <f t="shared" si="101"/>
        <v>0</v>
      </c>
      <c r="N92" s="30">
        <f t="shared" si="101"/>
        <v>0</v>
      </c>
      <c r="O92" s="30">
        <f t="shared" si="101"/>
        <v>0</v>
      </c>
      <c r="P92" s="30">
        <f t="shared" si="101"/>
        <v>0</v>
      </c>
      <c r="Q92" s="30">
        <f t="shared" si="101"/>
        <v>0</v>
      </c>
      <c r="R92" s="30">
        <f t="shared" si="101"/>
        <v>0</v>
      </c>
      <c r="S92" s="30">
        <f t="shared" si="101"/>
        <v>0</v>
      </c>
      <c r="T92" s="30">
        <f t="shared" si="101"/>
        <v>0</v>
      </c>
      <c r="U92" s="30">
        <f t="shared" si="101"/>
        <v>0</v>
      </c>
      <c r="V92" s="30">
        <f t="shared" si="101"/>
        <v>0</v>
      </c>
      <c r="W92" s="30">
        <f t="shared" si="101"/>
        <v>0</v>
      </c>
      <c r="X92" s="30">
        <f t="shared" si="101"/>
        <v>0</v>
      </c>
      <c r="Y92" s="30">
        <f t="shared" si="101"/>
        <v>0</v>
      </c>
      <c r="Z92" s="30">
        <f t="shared" si="101"/>
        <v>0</v>
      </c>
      <c r="AA92" s="30">
        <f t="shared" si="101"/>
        <v>0</v>
      </c>
      <c r="AB92" s="30">
        <f t="shared" si="101"/>
        <v>0</v>
      </c>
      <c r="AC92" s="30">
        <f t="shared" si="101"/>
        <v>0</v>
      </c>
      <c r="AD92" s="30">
        <f t="shared" si="101"/>
        <v>0</v>
      </c>
      <c r="AE92" s="30">
        <f t="shared" si="101"/>
        <v>0</v>
      </c>
      <c r="AF92" s="30">
        <f t="shared" si="101"/>
        <v>0</v>
      </c>
      <c r="AG92" s="30">
        <f t="shared" si="101"/>
        <v>0</v>
      </c>
      <c r="AH92" s="30">
        <f t="shared" si="101"/>
        <v>0</v>
      </c>
      <c r="AI92" s="30">
        <f t="shared" si="101"/>
        <v>0</v>
      </c>
      <c r="AJ92" s="30">
        <f t="shared" si="101"/>
        <v>0</v>
      </c>
      <c r="AK92" s="30">
        <f t="shared" si="101"/>
        <v>0</v>
      </c>
      <c r="AL92" s="30">
        <f t="shared" si="101"/>
        <v>0</v>
      </c>
      <c r="AM92" s="30">
        <f t="shared" si="101"/>
        <v>0</v>
      </c>
      <c r="AN92" s="30">
        <f t="shared" si="101"/>
        <v>0</v>
      </c>
      <c r="AO92" s="30">
        <f t="shared" si="101"/>
        <v>0</v>
      </c>
      <c r="AP92" s="30">
        <f t="shared" ref="AP92:BQ92" si="102">AP17*AP53/1000</f>
        <v>0</v>
      </c>
      <c r="AQ92" s="30">
        <f t="shared" si="102"/>
        <v>0</v>
      </c>
      <c r="AR92" s="30">
        <f t="shared" si="102"/>
        <v>0</v>
      </c>
      <c r="AS92" s="30">
        <f t="shared" si="102"/>
        <v>0</v>
      </c>
      <c r="AT92" s="30">
        <f t="shared" si="102"/>
        <v>0</v>
      </c>
      <c r="AU92" s="30">
        <f t="shared" si="102"/>
        <v>0</v>
      </c>
      <c r="AV92" s="30">
        <f t="shared" si="102"/>
        <v>0</v>
      </c>
      <c r="AW92" s="30">
        <f t="shared" si="102"/>
        <v>0</v>
      </c>
      <c r="AX92" s="30">
        <f t="shared" si="102"/>
        <v>0</v>
      </c>
      <c r="AY92" s="30">
        <f t="shared" si="102"/>
        <v>0</v>
      </c>
      <c r="AZ92" s="30">
        <f t="shared" si="102"/>
        <v>0</v>
      </c>
      <c r="BA92" s="30">
        <f t="shared" si="102"/>
        <v>0</v>
      </c>
      <c r="BB92" s="30">
        <f t="shared" si="102"/>
        <v>0</v>
      </c>
      <c r="BC92" s="30">
        <f t="shared" si="102"/>
        <v>0</v>
      </c>
      <c r="BD92" s="30">
        <f t="shared" si="102"/>
        <v>0</v>
      </c>
      <c r="BE92" s="30">
        <f t="shared" si="102"/>
        <v>0</v>
      </c>
      <c r="BF92" s="30">
        <f t="shared" si="102"/>
        <v>0</v>
      </c>
      <c r="BG92" s="30">
        <f t="shared" si="102"/>
        <v>0</v>
      </c>
      <c r="BH92" s="30">
        <f t="shared" si="102"/>
        <v>0</v>
      </c>
      <c r="BI92" s="30">
        <f t="shared" si="102"/>
        <v>0</v>
      </c>
      <c r="BJ92" s="30">
        <f t="shared" si="102"/>
        <v>0</v>
      </c>
      <c r="BK92" s="30">
        <f t="shared" si="102"/>
        <v>0</v>
      </c>
      <c r="BL92" s="30">
        <f t="shared" si="102"/>
        <v>0</v>
      </c>
      <c r="BM92" s="30">
        <f t="shared" si="102"/>
        <v>0</v>
      </c>
      <c r="BN92" s="30">
        <f t="shared" si="102"/>
        <v>0</v>
      </c>
      <c r="BO92" s="30">
        <f t="shared" si="102"/>
        <v>0</v>
      </c>
      <c r="BP92" s="30">
        <f t="shared" si="102"/>
        <v>0</v>
      </c>
      <c r="BQ92" s="62">
        <f t="shared" si="102"/>
        <v>0</v>
      </c>
    </row>
    <row r="93" spans="2:69" ht="14.5" customHeight="1" x14ac:dyDescent="0.35">
      <c r="B93" s="52"/>
      <c r="C93"/>
      <c r="D93" s="73" t="str">
        <f t="shared" si="87"/>
        <v/>
      </c>
      <c r="E93"/>
      <c r="F93" s="110"/>
      <c r="G93"/>
      <c r="H93" s="30">
        <f t="shared" si="88"/>
        <v>0</v>
      </c>
      <c r="I93"/>
      <c r="J93" s="30">
        <f t="shared" ref="J93:AO93" si="103">J18*J58/1000</f>
        <v>0</v>
      </c>
      <c r="K93" s="30">
        <f t="shared" si="103"/>
        <v>0</v>
      </c>
      <c r="L93" s="30">
        <f t="shared" si="103"/>
        <v>0</v>
      </c>
      <c r="M93" s="30">
        <f t="shared" si="103"/>
        <v>0</v>
      </c>
      <c r="N93" s="30">
        <f t="shared" si="103"/>
        <v>0</v>
      </c>
      <c r="O93" s="30">
        <f t="shared" si="103"/>
        <v>0</v>
      </c>
      <c r="P93" s="30">
        <f t="shared" si="103"/>
        <v>0</v>
      </c>
      <c r="Q93" s="30">
        <f t="shared" si="103"/>
        <v>0</v>
      </c>
      <c r="R93" s="30">
        <f t="shared" si="103"/>
        <v>0</v>
      </c>
      <c r="S93" s="30">
        <f t="shared" si="103"/>
        <v>0</v>
      </c>
      <c r="T93" s="30">
        <f t="shared" si="103"/>
        <v>0</v>
      </c>
      <c r="U93" s="30">
        <f t="shared" si="103"/>
        <v>0</v>
      </c>
      <c r="V93" s="30">
        <f t="shared" si="103"/>
        <v>0</v>
      </c>
      <c r="W93" s="30">
        <f t="shared" si="103"/>
        <v>0</v>
      </c>
      <c r="X93" s="30">
        <f t="shared" si="103"/>
        <v>0</v>
      </c>
      <c r="Y93" s="30">
        <f t="shared" si="103"/>
        <v>0</v>
      </c>
      <c r="Z93" s="30">
        <f t="shared" si="103"/>
        <v>0</v>
      </c>
      <c r="AA93" s="30">
        <f t="shared" si="103"/>
        <v>0</v>
      </c>
      <c r="AB93" s="30">
        <f t="shared" si="103"/>
        <v>0</v>
      </c>
      <c r="AC93" s="30">
        <f t="shared" si="103"/>
        <v>0</v>
      </c>
      <c r="AD93" s="30">
        <f t="shared" si="103"/>
        <v>0</v>
      </c>
      <c r="AE93" s="30">
        <f t="shared" si="103"/>
        <v>0</v>
      </c>
      <c r="AF93" s="30">
        <f t="shared" si="103"/>
        <v>0</v>
      </c>
      <c r="AG93" s="30">
        <f t="shared" si="103"/>
        <v>0</v>
      </c>
      <c r="AH93" s="30">
        <f t="shared" si="103"/>
        <v>0</v>
      </c>
      <c r="AI93" s="30">
        <f t="shared" si="103"/>
        <v>0</v>
      </c>
      <c r="AJ93" s="30">
        <f t="shared" si="103"/>
        <v>0</v>
      </c>
      <c r="AK93" s="30">
        <f t="shared" si="103"/>
        <v>0</v>
      </c>
      <c r="AL93" s="30">
        <f t="shared" si="103"/>
        <v>0</v>
      </c>
      <c r="AM93" s="30">
        <f t="shared" si="103"/>
        <v>0</v>
      </c>
      <c r="AN93" s="30">
        <f t="shared" si="103"/>
        <v>0</v>
      </c>
      <c r="AO93" s="30">
        <f t="shared" si="103"/>
        <v>0</v>
      </c>
      <c r="AP93" s="30">
        <f t="shared" ref="AP93:BQ93" si="104">AP18*AP58/1000</f>
        <v>0</v>
      </c>
      <c r="AQ93" s="30">
        <f t="shared" si="104"/>
        <v>0</v>
      </c>
      <c r="AR93" s="30">
        <f t="shared" si="104"/>
        <v>0</v>
      </c>
      <c r="AS93" s="30">
        <f t="shared" si="104"/>
        <v>0</v>
      </c>
      <c r="AT93" s="30">
        <f t="shared" si="104"/>
        <v>0</v>
      </c>
      <c r="AU93" s="30">
        <f t="shared" si="104"/>
        <v>0</v>
      </c>
      <c r="AV93" s="30">
        <f t="shared" si="104"/>
        <v>0</v>
      </c>
      <c r="AW93" s="30">
        <f t="shared" si="104"/>
        <v>0</v>
      </c>
      <c r="AX93" s="30">
        <f t="shared" si="104"/>
        <v>0</v>
      </c>
      <c r="AY93" s="30">
        <f t="shared" si="104"/>
        <v>0</v>
      </c>
      <c r="AZ93" s="30">
        <f t="shared" si="104"/>
        <v>0</v>
      </c>
      <c r="BA93" s="30">
        <f t="shared" si="104"/>
        <v>0</v>
      </c>
      <c r="BB93" s="30">
        <f t="shared" si="104"/>
        <v>0</v>
      </c>
      <c r="BC93" s="30">
        <f t="shared" si="104"/>
        <v>0</v>
      </c>
      <c r="BD93" s="30">
        <f t="shared" si="104"/>
        <v>0</v>
      </c>
      <c r="BE93" s="30">
        <f t="shared" si="104"/>
        <v>0</v>
      </c>
      <c r="BF93" s="30">
        <f t="shared" si="104"/>
        <v>0</v>
      </c>
      <c r="BG93" s="30">
        <f t="shared" si="104"/>
        <v>0</v>
      </c>
      <c r="BH93" s="30">
        <f t="shared" si="104"/>
        <v>0</v>
      </c>
      <c r="BI93" s="30">
        <f t="shared" si="104"/>
        <v>0</v>
      </c>
      <c r="BJ93" s="30">
        <f t="shared" si="104"/>
        <v>0</v>
      </c>
      <c r="BK93" s="30">
        <f t="shared" si="104"/>
        <v>0</v>
      </c>
      <c r="BL93" s="30">
        <f t="shared" si="104"/>
        <v>0</v>
      </c>
      <c r="BM93" s="30">
        <f t="shared" si="104"/>
        <v>0</v>
      </c>
      <c r="BN93" s="30">
        <f t="shared" si="104"/>
        <v>0</v>
      </c>
      <c r="BO93" s="30">
        <f t="shared" si="104"/>
        <v>0</v>
      </c>
      <c r="BP93" s="30">
        <f t="shared" si="104"/>
        <v>0</v>
      </c>
      <c r="BQ93" s="62">
        <f t="shared" si="104"/>
        <v>0</v>
      </c>
    </row>
    <row r="94" spans="2:69" ht="14.5" customHeight="1" x14ac:dyDescent="0.35">
      <c r="B94" s="52"/>
      <c r="C94"/>
      <c r="D94" t="s">
        <v>58</v>
      </c>
      <c r="E94" s="85"/>
      <c r="F94" s="110" t="s">
        <v>208</v>
      </c>
      <c r="G94" s="24"/>
      <c r="H94" s="30">
        <f t="shared" si="88"/>
        <v>0</v>
      </c>
      <c r="I94"/>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63"/>
    </row>
    <row r="95" spans="2:69" ht="15" customHeight="1" thickBot="1" x14ac:dyDescent="0.4">
      <c r="B95" s="52"/>
      <c r="C95"/>
      <c r="D95" s="28" t="s">
        <v>59</v>
      </c>
      <c r="E95"/>
      <c r="F95"/>
      <c r="G95"/>
      <c r="H95" s="29">
        <f t="shared" si="88"/>
        <v>0</v>
      </c>
      <c r="I95"/>
      <c r="J95" s="29">
        <f>SUM(J86:J94)</f>
        <v>0</v>
      </c>
      <c r="K95" s="29">
        <f t="shared" ref="K95:BQ95" si="105">SUM(K86:K94)</f>
        <v>0</v>
      </c>
      <c r="L95" s="29">
        <f t="shared" si="105"/>
        <v>0</v>
      </c>
      <c r="M95" s="29">
        <f>SUM(M86:M94)</f>
        <v>0</v>
      </c>
      <c r="N95" s="29">
        <f t="shared" si="105"/>
        <v>0</v>
      </c>
      <c r="O95" s="29">
        <f t="shared" si="105"/>
        <v>0</v>
      </c>
      <c r="P95" s="29">
        <f t="shared" si="105"/>
        <v>0</v>
      </c>
      <c r="Q95" s="29">
        <f t="shared" si="105"/>
        <v>0</v>
      </c>
      <c r="R95" s="29">
        <f t="shared" si="105"/>
        <v>0</v>
      </c>
      <c r="S95" s="29">
        <f t="shared" si="105"/>
        <v>0</v>
      </c>
      <c r="T95" s="29">
        <f t="shared" si="105"/>
        <v>0</v>
      </c>
      <c r="U95" s="29">
        <f t="shared" si="105"/>
        <v>0</v>
      </c>
      <c r="V95" s="29">
        <f t="shared" si="105"/>
        <v>0</v>
      </c>
      <c r="W95" s="29">
        <f t="shared" si="105"/>
        <v>0</v>
      </c>
      <c r="X95" s="29">
        <f t="shared" si="105"/>
        <v>0</v>
      </c>
      <c r="Y95" s="29">
        <f t="shared" si="105"/>
        <v>0</v>
      </c>
      <c r="Z95" s="29">
        <f t="shared" si="105"/>
        <v>0</v>
      </c>
      <c r="AA95" s="29">
        <f t="shared" si="105"/>
        <v>0</v>
      </c>
      <c r="AB95" s="29">
        <f t="shared" si="105"/>
        <v>0</v>
      </c>
      <c r="AC95" s="29">
        <f t="shared" si="105"/>
        <v>0</v>
      </c>
      <c r="AD95" s="29">
        <f t="shared" si="105"/>
        <v>0</v>
      </c>
      <c r="AE95" s="29">
        <f t="shared" si="105"/>
        <v>0</v>
      </c>
      <c r="AF95" s="29">
        <f t="shared" si="105"/>
        <v>0</v>
      </c>
      <c r="AG95" s="29">
        <f t="shared" si="105"/>
        <v>0</v>
      </c>
      <c r="AH95" s="29">
        <f t="shared" si="105"/>
        <v>0</v>
      </c>
      <c r="AI95" s="29">
        <f t="shared" si="105"/>
        <v>0</v>
      </c>
      <c r="AJ95" s="29">
        <f t="shared" si="105"/>
        <v>0</v>
      </c>
      <c r="AK95" s="29">
        <f t="shared" si="105"/>
        <v>0</v>
      </c>
      <c r="AL95" s="29">
        <f t="shared" si="105"/>
        <v>0</v>
      </c>
      <c r="AM95" s="29">
        <f t="shared" si="105"/>
        <v>0</v>
      </c>
      <c r="AN95" s="29">
        <f t="shared" si="105"/>
        <v>0</v>
      </c>
      <c r="AO95" s="29">
        <f t="shared" si="105"/>
        <v>0</v>
      </c>
      <c r="AP95" s="29">
        <f t="shared" si="105"/>
        <v>0</v>
      </c>
      <c r="AQ95" s="29">
        <f t="shared" si="105"/>
        <v>0</v>
      </c>
      <c r="AR95" s="29">
        <f t="shared" si="105"/>
        <v>0</v>
      </c>
      <c r="AS95" s="29">
        <f t="shared" si="105"/>
        <v>0</v>
      </c>
      <c r="AT95" s="29">
        <f t="shared" si="105"/>
        <v>0</v>
      </c>
      <c r="AU95" s="29">
        <f t="shared" si="105"/>
        <v>0</v>
      </c>
      <c r="AV95" s="29">
        <f t="shared" si="105"/>
        <v>0</v>
      </c>
      <c r="AW95" s="29">
        <f t="shared" si="105"/>
        <v>0</v>
      </c>
      <c r="AX95" s="29">
        <f t="shared" si="105"/>
        <v>0</v>
      </c>
      <c r="AY95" s="29">
        <f t="shared" si="105"/>
        <v>0</v>
      </c>
      <c r="AZ95" s="29">
        <f t="shared" si="105"/>
        <v>0</v>
      </c>
      <c r="BA95" s="29">
        <f t="shared" si="105"/>
        <v>0</v>
      </c>
      <c r="BB95" s="29">
        <f t="shared" si="105"/>
        <v>0</v>
      </c>
      <c r="BC95" s="29">
        <f t="shared" si="105"/>
        <v>0</v>
      </c>
      <c r="BD95" s="29">
        <f t="shared" si="105"/>
        <v>0</v>
      </c>
      <c r="BE95" s="29">
        <f t="shared" si="105"/>
        <v>0</v>
      </c>
      <c r="BF95" s="29">
        <f t="shared" si="105"/>
        <v>0</v>
      </c>
      <c r="BG95" s="29">
        <f t="shared" si="105"/>
        <v>0</v>
      </c>
      <c r="BH95" s="29">
        <f t="shared" si="105"/>
        <v>0</v>
      </c>
      <c r="BI95" s="29">
        <f t="shared" si="105"/>
        <v>0</v>
      </c>
      <c r="BJ95" s="29">
        <f t="shared" si="105"/>
        <v>0</v>
      </c>
      <c r="BK95" s="29">
        <f t="shared" si="105"/>
        <v>0</v>
      </c>
      <c r="BL95" s="29">
        <f t="shared" si="105"/>
        <v>0</v>
      </c>
      <c r="BM95" s="29">
        <f t="shared" si="105"/>
        <v>0</v>
      </c>
      <c r="BN95" s="29">
        <f t="shared" si="105"/>
        <v>0</v>
      </c>
      <c r="BO95" s="29">
        <f t="shared" si="105"/>
        <v>0</v>
      </c>
      <c r="BP95" s="29">
        <f t="shared" si="105"/>
        <v>0</v>
      </c>
      <c r="BQ95" s="64">
        <f t="shared" si="105"/>
        <v>0</v>
      </c>
    </row>
    <row r="96" spans="2:69" s="4" customFormat="1" ht="5.9" customHeight="1" thickTop="1" x14ac:dyDescent="0.15">
      <c r="B96" s="55"/>
      <c r="C96" s="35"/>
      <c r="D96" s="35"/>
      <c r="E96" s="35"/>
      <c r="F96" s="35"/>
      <c r="G96" s="35"/>
      <c r="H96" s="32"/>
      <c r="I96" s="35"/>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65"/>
    </row>
    <row r="97" spans="2:69" ht="14.5" customHeight="1" x14ac:dyDescent="0.35">
      <c r="B97" s="52"/>
      <c r="C97" s="33" t="s">
        <v>60</v>
      </c>
      <c r="D97"/>
      <c r="E97"/>
      <c r="F97"/>
      <c r="G97"/>
      <c r="H97" s="30"/>
      <c r="I97"/>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62"/>
    </row>
    <row r="98" spans="2:69" ht="14.5" customHeight="1" x14ac:dyDescent="0.35">
      <c r="B98" s="52"/>
      <c r="C98"/>
      <c r="D98" t="s">
        <v>235</v>
      </c>
      <c r="E98" s="85"/>
      <c r="F98" s="110" t="s">
        <v>219</v>
      </c>
      <c r="G98" s="85"/>
      <c r="H98" s="30">
        <f t="shared" ref="H98:H103" si="106">SUM(J98:BQ98)</f>
        <v>0</v>
      </c>
      <c r="I98"/>
      <c r="J98" s="47"/>
      <c r="K98" s="47"/>
      <c r="L98" s="47"/>
      <c r="M98" s="47"/>
      <c r="N98" s="47"/>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62"/>
    </row>
    <row r="99" spans="2:69" ht="14.5" customHeight="1" x14ac:dyDescent="0.35">
      <c r="B99" s="52"/>
      <c r="C99"/>
      <c r="D99" t="s">
        <v>218</v>
      </c>
      <c r="E99" s="85"/>
      <c r="F99" s="110" t="s">
        <v>219</v>
      </c>
      <c r="G99" s="85"/>
      <c r="H99" s="30">
        <f t="shared" si="106"/>
        <v>0</v>
      </c>
      <c r="I99"/>
      <c r="J99" s="47"/>
      <c r="K99" s="47"/>
      <c r="L99" s="47"/>
      <c r="M99" s="47"/>
      <c r="N99" s="47"/>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62"/>
    </row>
    <row r="100" spans="2:69" ht="14.5" customHeight="1" x14ac:dyDescent="0.35">
      <c r="B100" s="52"/>
      <c r="C100"/>
      <c r="D100" t="s">
        <v>232</v>
      </c>
      <c r="E100" s="85"/>
      <c r="F100" s="110" t="s">
        <v>219</v>
      </c>
      <c r="G100" s="85"/>
      <c r="H100" s="30">
        <f t="shared" si="106"/>
        <v>0</v>
      </c>
      <c r="I100"/>
      <c r="J100" s="47"/>
      <c r="K100" s="47"/>
      <c r="L100" s="47"/>
      <c r="M100" s="47"/>
      <c r="N100" s="47"/>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62"/>
    </row>
    <row r="101" spans="2:69" ht="14.5" customHeight="1" x14ac:dyDescent="0.35">
      <c r="B101" s="52"/>
      <c r="C101"/>
      <c r="D101" t="s">
        <v>233</v>
      </c>
      <c r="E101" s="85"/>
      <c r="F101" s="110" t="s">
        <v>219</v>
      </c>
      <c r="G101" s="85"/>
      <c r="H101" s="30">
        <f t="shared" si="106"/>
        <v>0</v>
      </c>
      <c r="I101"/>
      <c r="J101" s="47"/>
      <c r="K101" s="47"/>
      <c r="L101" s="47"/>
      <c r="M101" s="47"/>
      <c r="N101" s="47"/>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62"/>
    </row>
    <row r="102" spans="2:69" ht="14.5" customHeight="1" x14ac:dyDescent="0.35">
      <c r="B102" s="52"/>
      <c r="C102"/>
      <c r="D102" t="s">
        <v>234</v>
      </c>
      <c r="E102" s="85"/>
      <c r="F102" s="110" t="s">
        <v>219</v>
      </c>
      <c r="G102" s="85"/>
      <c r="H102" s="30">
        <f t="shared" si="106"/>
        <v>0</v>
      </c>
      <c r="I102"/>
      <c r="J102" s="47"/>
      <c r="K102" s="47"/>
      <c r="L102" s="47"/>
      <c r="M102" s="47"/>
      <c r="N102" s="47"/>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62"/>
    </row>
    <row r="103" spans="2:69" ht="14.5" customHeight="1" x14ac:dyDescent="0.35">
      <c r="B103" s="52"/>
      <c r="C103"/>
      <c r="D103" t="s">
        <v>228</v>
      </c>
      <c r="E103" s="85"/>
      <c r="F103" s="110" t="s">
        <v>219</v>
      </c>
      <c r="G103" s="85"/>
      <c r="H103" s="30">
        <f t="shared" si="106"/>
        <v>0</v>
      </c>
      <c r="I103"/>
      <c r="J103" s="47"/>
      <c r="K103" s="47"/>
      <c r="L103" s="47"/>
      <c r="M103" s="47"/>
      <c r="N103" s="47"/>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62"/>
    </row>
    <row r="104" spans="2:69" ht="15" customHeight="1" thickBot="1" x14ac:dyDescent="0.4">
      <c r="B104" s="52"/>
      <c r="C104"/>
      <c r="D104" s="28" t="s">
        <v>217</v>
      </c>
      <c r="E104"/>
      <c r="F104"/>
      <c r="G104"/>
      <c r="H104" s="29">
        <f>SUM(J104:BQ104)</f>
        <v>0</v>
      </c>
      <c r="I104"/>
      <c r="J104" s="29">
        <f>SUM(J98:J103)</f>
        <v>0</v>
      </c>
      <c r="K104" s="29">
        <f>SUM(K98:K103)</f>
        <v>0</v>
      </c>
      <c r="L104" s="29">
        <f>SUM(L98:L103)</f>
        <v>0</v>
      </c>
      <c r="M104" s="29">
        <f>SUM(M98:M103)</f>
        <v>0</v>
      </c>
      <c r="N104" s="29">
        <f>SUM(N98:N103)</f>
        <v>0</v>
      </c>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62"/>
    </row>
    <row r="105" spans="2:69" s="4" customFormat="1" ht="5.9" customHeight="1" thickTop="1" x14ac:dyDescent="0.15">
      <c r="B105" s="55"/>
      <c r="C105" s="35"/>
      <c r="D105" s="31"/>
      <c r="E105" s="35"/>
      <c r="F105" s="35"/>
      <c r="G105" s="35"/>
      <c r="H105" s="32"/>
      <c r="I105" s="35"/>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65"/>
    </row>
    <row r="106" spans="2:69" ht="14.5" customHeight="1" x14ac:dyDescent="0.35">
      <c r="B106" s="52"/>
      <c r="C106" s="33" t="s">
        <v>139</v>
      </c>
      <c r="D106"/>
      <c r="E106"/>
      <c r="F106" s="110"/>
      <c r="G106" s="24"/>
      <c r="H106" s="30">
        <f>SUM(J106:BQ106)</f>
        <v>0</v>
      </c>
      <c r="I106"/>
      <c r="J106" s="30"/>
      <c r="K106" s="30"/>
      <c r="L106" s="30"/>
      <c r="M106" s="30"/>
      <c r="N106" s="30"/>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63"/>
    </row>
    <row r="107" spans="2:69" s="4" customFormat="1" ht="5.5" customHeight="1" x14ac:dyDescent="0.15">
      <c r="B107" s="55"/>
      <c r="C107" s="35"/>
      <c r="D107" s="31"/>
      <c r="E107" s="35"/>
      <c r="F107" s="35"/>
      <c r="G107" s="35"/>
      <c r="H107" s="32"/>
      <c r="I107" s="35"/>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65"/>
    </row>
    <row r="108" spans="2:69" ht="14.5" customHeight="1" x14ac:dyDescent="0.35">
      <c r="B108" s="52"/>
      <c r="C108" s="33" t="s">
        <v>62</v>
      </c>
      <c r="D108"/>
      <c r="E108"/>
      <c r="F108"/>
      <c r="G108"/>
      <c r="H108" s="30"/>
      <c r="I108"/>
      <c r="J108" s="14" t="s">
        <v>19</v>
      </c>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62"/>
    </row>
    <row r="109" spans="2:69" ht="14.5" customHeight="1" x14ac:dyDescent="0.35">
      <c r="B109" s="52"/>
      <c r="C109"/>
      <c r="D109" s="73" t="str">
        <f t="shared" ref="D109:D116" si="107">IF(E61="", "", E61)</f>
        <v/>
      </c>
      <c r="E109"/>
      <c r="F109" s="110"/>
      <c r="G109"/>
      <c r="H109" s="30">
        <f t="shared" ref="H109:H125" si="108">SUM(J109:BQ109)</f>
        <v>0</v>
      </c>
      <c r="I109"/>
      <c r="J109" s="30">
        <f t="shared" ref="J109:AO109" si="109">-J61*J72/1000</f>
        <v>0</v>
      </c>
      <c r="K109" s="30">
        <f t="shared" si="109"/>
        <v>0</v>
      </c>
      <c r="L109" s="30">
        <f t="shared" si="109"/>
        <v>0</v>
      </c>
      <c r="M109" s="30">
        <f t="shared" si="109"/>
        <v>0</v>
      </c>
      <c r="N109" s="30">
        <f t="shared" si="109"/>
        <v>0</v>
      </c>
      <c r="O109" s="30">
        <f t="shared" si="109"/>
        <v>0</v>
      </c>
      <c r="P109" s="30">
        <f t="shared" si="109"/>
        <v>0</v>
      </c>
      <c r="Q109" s="30">
        <f t="shared" si="109"/>
        <v>0</v>
      </c>
      <c r="R109" s="30">
        <f t="shared" si="109"/>
        <v>0</v>
      </c>
      <c r="S109" s="30">
        <f t="shared" si="109"/>
        <v>0</v>
      </c>
      <c r="T109" s="30">
        <f t="shared" si="109"/>
        <v>0</v>
      </c>
      <c r="U109" s="30">
        <f t="shared" si="109"/>
        <v>0</v>
      </c>
      <c r="V109" s="30">
        <f t="shared" si="109"/>
        <v>0</v>
      </c>
      <c r="W109" s="30">
        <f t="shared" si="109"/>
        <v>0</v>
      </c>
      <c r="X109" s="30">
        <f t="shared" si="109"/>
        <v>0</v>
      </c>
      <c r="Y109" s="30">
        <f t="shared" si="109"/>
        <v>0</v>
      </c>
      <c r="Z109" s="30">
        <f t="shared" si="109"/>
        <v>0</v>
      </c>
      <c r="AA109" s="30">
        <f t="shared" si="109"/>
        <v>0</v>
      </c>
      <c r="AB109" s="30">
        <f t="shared" si="109"/>
        <v>0</v>
      </c>
      <c r="AC109" s="30">
        <f t="shared" si="109"/>
        <v>0</v>
      </c>
      <c r="AD109" s="30">
        <f t="shared" si="109"/>
        <v>0</v>
      </c>
      <c r="AE109" s="30">
        <f t="shared" si="109"/>
        <v>0</v>
      </c>
      <c r="AF109" s="30">
        <f t="shared" si="109"/>
        <v>0</v>
      </c>
      <c r="AG109" s="30">
        <f t="shared" si="109"/>
        <v>0</v>
      </c>
      <c r="AH109" s="30">
        <f t="shared" si="109"/>
        <v>0</v>
      </c>
      <c r="AI109" s="30">
        <f t="shared" si="109"/>
        <v>0</v>
      </c>
      <c r="AJ109" s="30">
        <f t="shared" si="109"/>
        <v>0</v>
      </c>
      <c r="AK109" s="30">
        <f t="shared" si="109"/>
        <v>0</v>
      </c>
      <c r="AL109" s="30">
        <f t="shared" si="109"/>
        <v>0</v>
      </c>
      <c r="AM109" s="30">
        <f t="shared" si="109"/>
        <v>0</v>
      </c>
      <c r="AN109" s="30">
        <f t="shared" si="109"/>
        <v>0</v>
      </c>
      <c r="AO109" s="30">
        <f t="shared" si="109"/>
        <v>0</v>
      </c>
      <c r="AP109" s="30">
        <f t="shared" ref="AP109:BQ109" si="110">-AP61*AP72/1000</f>
        <v>0</v>
      </c>
      <c r="AQ109" s="30">
        <f t="shared" si="110"/>
        <v>0</v>
      </c>
      <c r="AR109" s="30">
        <f t="shared" si="110"/>
        <v>0</v>
      </c>
      <c r="AS109" s="30">
        <f t="shared" si="110"/>
        <v>0</v>
      </c>
      <c r="AT109" s="30">
        <f t="shared" si="110"/>
        <v>0</v>
      </c>
      <c r="AU109" s="30">
        <f t="shared" si="110"/>
        <v>0</v>
      </c>
      <c r="AV109" s="30">
        <f t="shared" si="110"/>
        <v>0</v>
      </c>
      <c r="AW109" s="30">
        <f t="shared" si="110"/>
        <v>0</v>
      </c>
      <c r="AX109" s="30">
        <f t="shared" si="110"/>
        <v>0</v>
      </c>
      <c r="AY109" s="30">
        <f t="shared" si="110"/>
        <v>0</v>
      </c>
      <c r="AZ109" s="30">
        <f t="shared" si="110"/>
        <v>0</v>
      </c>
      <c r="BA109" s="30">
        <f t="shared" si="110"/>
        <v>0</v>
      </c>
      <c r="BB109" s="30">
        <f t="shared" si="110"/>
        <v>0</v>
      </c>
      <c r="BC109" s="30">
        <f t="shared" si="110"/>
        <v>0</v>
      </c>
      <c r="BD109" s="30">
        <f t="shared" si="110"/>
        <v>0</v>
      </c>
      <c r="BE109" s="30">
        <f t="shared" si="110"/>
        <v>0</v>
      </c>
      <c r="BF109" s="30">
        <f t="shared" si="110"/>
        <v>0</v>
      </c>
      <c r="BG109" s="30">
        <f t="shared" si="110"/>
        <v>0</v>
      </c>
      <c r="BH109" s="30">
        <f t="shared" si="110"/>
        <v>0</v>
      </c>
      <c r="BI109" s="30">
        <f t="shared" si="110"/>
        <v>0</v>
      </c>
      <c r="BJ109" s="30">
        <f t="shared" si="110"/>
        <v>0</v>
      </c>
      <c r="BK109" s="30">
        <f t="shared" si="110"/>
        <v>0</v>
      </c>
      <c r="BL109" s="30">
        <f t="shared" si="110"/>
        <v>0</v>
      </c>
      <c r="BM109" s="30">
        <f t="shared" si="110"/>
        <v>0</v>
      </c>
      <c r="BN109" s="30">
        <f t="shared" si="110"/>
        <v>0</v>
      </c>
      <c r="BO109" s="30">
        <f t="shared" si="110"/>
        <v>0</v>
      </c>
      <c r="BP109" s="30">
        <f t="shared" si="110"/>
        <v>0</v>
      </c>
      <c r="BQ109" s="62">
        <f t="shared" si="110"/>
        <v>0</v>
      </c>
    </row>
    <row r="110" spans="2:69" ht="14.5" customHeight="1" x14ac:dyDescent="0.35">
      <c r="B110" s="52"/>
      <c r="C110"/>
      <c r="D110" s="73" t="str">
        <f t="shared" si="107"/>
        <v/>
      </c>
      <c r="E110"/>
      <c r="F110" s="110"/>
      <c r="G110"/>
      <c r="H110" s="97">
        <f>SUM(J110:BQ110)</f>
        <v>0</v>
      </c>
      <c r="I110"/>
      <c r="J110" s="30">
        <f t="shared" ref="J110:AO110" si="111">-J62*J73/1000</f>
        <v>0</v>
      </c>
      <c r="K110" s="30">
        <f t="shared" si="111"/>
        <v>0</v>
      </c>
      <c r="L110" s="30">
        <f t="shared" si="111"/>
        <v>0</v>
      </c>
      <c r="M110" s="30">
        <f t="shared" si="111"/>
        <v>0</v>
      </c>
      <c r="N110" s="30">
        <f t="shared" si="111"/>
        <v>0</v>
      </c>
      <c r="O110" s="30">
        <f t="shared" si="111"/>
        <v>0</v>
      </c>
      <c r="P110" s="30">
        <f t="shared" si="111"/>
        <v>0</v>
      </c>
      <c r="Q110" s="30">
        <f t="shared" si="111"/>
        <v>0</v>
      </c>
      <c r="R110" s="30">
        <f t="shared" si="111"/>
        <v>0</v>
      </c>
      <c r="S110" s="30">
        <f t="shared" si="111"/>
        <v>0</v>
      </c>
      <c r="T110" s="30">
        <f t="shared" si="111"/>
        <v>0</v>
      </c>
      <c r="U110" s="30">
        <f t="shared" si="111"/>
        <v>0</v>
      </c>
      <c r="V110" s="30">
        <f t="shared" si="111"/>
        <v>0</v>
      </c>
      <c r="W110" s="30">
        <f t="shared" si="111"/>
        <v>0</v>
      </c>
      <c r="X110" s="30">
        <f t="shared" si="111"/>
        <v>0</v>
      </c>
      <c r="Y110" s="30">
        <f t="shared" si="111"/>
        <v>0</v>
      </c>
      <c r="Z110" s="30">
        <f t="shared" si="111"/>
        <v>0</v>
      </c>
      <c r="AA110" s="30">
        <f t="shared" si="111"/>
        <v>0</v>
      </c>
      <c r="AB110" s="30">
        <f t="shared" si="111"/>
        <v>0</v>
      </c>
      <c r="AC110" s="30">
        <f t="shared" si="111"/>
        <v>0</v>
      </c>
      <c r="AD110" s="30">
        <f t="shared" si="111"/>
        <v>0</v>
      </c>
      <c r="AE110" s="30">
        <f t="shared" si="111"/>
        <v>0</v>
      </c>
      <c r="AF110" s="30">
        <f t="shared" si="111"/>
        <v>0</v>
      </c>
      <c r="AG110" s="30">
        <f t="shared" si="111"/>
        <v>0</v>
      </c>
      <c r="AH110" s="30">
        <f t="shared" si="111"/>
        <v>0</v>
      </c>
      <c r="AI110" s="30">
        <f t="shared" si="111"/>
        <v>0</v>
      </c>
      <c r="AJ110" s="30">
        <f t="shared" si="111"/>
        <v>0</v>
      </c>
      <c r="AK110" s="30">
        <f t="shared" si="111"/>
        <v>0</v>
      </c>
      <c r="AL110" s="30">
        <f t="shared" si="111"/>
        <v>0</v>
      </c>
      <c r="AM110" s="30">
        <f t="shared" si="111"/>
        <v>0</v>
      </c>
      <c r="AN110" s="30">
        <f t="shared" si="111"/>
        <v>0</v>
      </c>
      <c r="AO110" s="30">
        <f t="shared" si="111"/>
        <v>0</v>
      </c>
      <c r="AP110" s="30">
        <f t="shared" ref="AP110:BQ110" si="112">-AP62*AP73/1000</f>
        <v>0</v>
      </c>
      <c r="AQ110" s="30">
        <f t="shared" si="112"/>
        <v>0</v>
      </c>
      <c r="AR110" s="30">
        <f t="shared" si="112"/>
        <v>0</v>
      </c>
      <c r="AS110" s="30">
        <f t="shared" si="112"/>
        <v>0</v>
      </c>
      <c r="AT110" s="30">
        <f t="shared" si="112"/>
        <v>0</v>
      </c>
      <c r="AU110" s="30">
        <f t="shared" si="112"/>
        <v>0</v>
      </c>
      <c r="AV110" s="30">
        <f t="shared" si="112"/>
        <v>0</v>
      </c>
      <c r="AW110" s="30">
        <f t="shared" si="112"/>
        <v>0</v>
      </c>
      <c r="AX110" s="30">
        <f t="shared" si="112"/>
        <v>0</v>
      </c>
      <c r="AY110" s="30">
        <f t="shared" si="112"/>
        <v>0</v>
      </c>
      <c r="AZ110" s="30">
        <f t="shared" si="112"/>
        <v>0</v>
      </c>
      <c r="BA110" s="30">
        <f t="shared" si="112"/>
        <v>0</v>
      </c>
      <c r="BB110" s="30">
        <f t="shared" si="112"/>
        <v>0</v>
      </c>
      <c r="BC110" s="30">
        <f t="shared" si="112"/>
        <v>0</v>
      </c>
      <c r="BD110" s="30">
        <f t="shared" si="112"/>
        <v>0</v>
      </c>
      <c r="BE110" s="30">
        <f t="shared" si="112"/>
        <v>0</v>
      </c>
      <c r="BF110" s="30">
        <f t="shared" si="112"/>
        <v>0</v>
      </c>
      <c r="BG110" s="30">
        <f t="shared" si="112"/>
        <v>0</v>
      </c>
      <c r="BH110" s="30">
        <f t="shared" si="112"/>
        <v>0</v>
      </c>
      <c r="BI110" s="30">
        <f t="shared" si="112"/>
        <v>0</v>
      </c>
      <c r="BJ110" s="30">
        <f t="shared" si="112"/>
        <v>0</v>
      </c>
      <c r="BK110" s="30">
        <f t="shared" si="112"/>
        <v>0</v>
      </c>
      <c r="BL110" s="30">
        <f t="shared" si="112"/>
        <v>0</v>
      </c>
      <c r="BM110" s="30">
        <f t="shared" si="112"/>
        <v>0</v>
      </c>
      <c r="BN110" s="30">
        <f t="shared" si="112"/>
        <v>0</v>
      </c>
      <c r="BO110" s="30">
        <f t="shared" si="112"/>
        <v>0</v>
      </c>
      <c r="BP110" s="30">
        <f t="shared" si="112"/>
        <v>0</v>
      </c>
      <c r="BQ110" s="62">
        <f t="shared" si="112"/>
        <v>0</v>
      </c>
    </row>
    <row r="111" spans="2:69" ht="14.5" customHeight="1" x14ac:dyDescent="0.35">
      <c r="B111" s="52"/>
      <c r="C111"/>
      <c r="D111" s="73" t="str">
        <f t="shared" si="107"/>
        <v/>
      </c>
      <c r="E111"/>
      <c r="F111" s="110"/>
      <c r="G111"/>
      <c r="H111" s="97">
        <f>SUM(J111:BQ111)</f>
        <v>0</v>
      </c>
      <c r="I111"/>
      <c r="J111" s="30">
        <f t="shared" ref="J111:AO111" si="113">-J63*J74/1000</f>
        <v>0</v>
      </c>
      <c r="K111" s="30">
        <f t="shared" si="113"/>
        <v>0</v>
      </c>
      <c r="L111" s="30">
        <f t="shared" si="113"/>
        <v>0</v>
      </c>
      <c r="M111" s="30">
        <f t="shared" si="113"/>
        <v>0</v>
      </c>
      <c r="N111" s="30">
        <f t="shared" si="113"/>
        <v>0</v>
      </c>
      <c r="O111" s="30">
        <f t="shared" si="113"/>
        <v>0</v>
      </c>
      <c r="P111" s="30">
        <f t="shared" si="113"/>
        <v>0</v>
      </c>
      <c r="Q111" s="30">
        <f t="shared" si="113"/>
        <v>0</v>
      </c>
      <c r="R111" s="30">
        <f t="shared" si="113"/>
        <v>0</v>
      </c>
      <c r="S111" s="30">
        <f t="shared" si="113"/>
        <v>0</v>
      </c>
      <c r="T111" s="30">
        <f t="shared" si="113"/>
        <v>0</v>
      </c>
      <c r="U111" s="30">
        <f t="shared" si="113"/>
        <v>0</v>
      </c>
      <c r="V111" s="30">
        <f t="shared" si="113"/>
        <v>0</v>
      </c>
      <c r="W111" s="30">
        <f t="shared" si="113"/>
        <v>0</v>
      </c>
      <c r="X111" s="30">
        <f t="shared" si="113"/>
        <v>0</v>
      </c>
      <c r="Y111" s="30">
        <f t="shared" si="113"/>
        <v>0</v>
      </c>
      <c r="Z111" s="30">
        <f t="shared" si="113"/>
        <v>0</v>
      </c>
      <c r="AA111" s="30">
        <f t="shared" si="113"/>
        <v>0</v>
      </c>
      <c r="AB111" s="30">
        <f t="shared" si="113"/>
        <v>0</v>
      </c>
      <c r="AC111" s="30">
        <f t="shared" si="113"/>
        <v>0</v>
      </c>
      <c r="AD111" s="30">
        <f t="shared" si="113"/>
        <v>0</v>
      </c>
      <c r="AE111" s="30">
        <f t="shared" si="113"/>
        <v>0</v>
      </c>
      <c r="AF111" s="30">
        <f t="shared" si="113"/>
        <v>0</v>
      </c>
      <c r="AG111" s="30">
        <f t="shared" si="113"/>
        <v>0</v>
      </c>
      <c r="AH111" s="30">
        <f t="shared" si="113"/>
        <v>0</v>
      </c>
      <c r="AI111" s="30">
        <f t="shared" si="113"/>
        <v>0</v>
      </c>
      <c r="AJ111" s="30">
        <f t="shared" si="113"/>
        <v>0</v>
      </c>
      <c r="AK111" s="30">
        <f t="shared" si="113"/>
        <v>0</v>
      </c>
      <c r="AL111" s="30">
        <f t="shared" si="113"/>
        <v>0</v>
      </c>
      <c r="AM111" s="30">
        <f t="shared" si="113"/>
        <v>0</v>
      </c>
      <c r="AN111" s="30">
        <f t="shared" si="113"/>
        <v>0</v>
      </c>
      <c r="AO111" s="30">
        <f t="shared" si="113"/>
        <v>0</v>
      </c>
      <c r="AP111" s="30">
        <f t="shared" ref="AP111:BQ111" si="114">-AP63*AP74/1000</f>
        <v>0</v>
      </c>
      <c r="AQ111" s="30">
        <f t="shared" si="114"/>
        <v>0</v>
      </c>
      <c r="AR111" s="30">
        <f t="shared" si="114"/>
        <v>0</v>
      </c>
      <c r="AS111" s="30">
        <f t="shared" si="114"/>
        <v>0</v>
      </c>
      <c r="AT111" s="30">
        <f t="shared" si="114"/>
        <v>0</v>
      </c>
      <c r="AU111" s="30">
        <f t="shared" si="114"/>
        <v>0</v>
      </c>
      <c r="AV111" s="30">
        <f t="shared" si="114"/>
        <v>0</v>
      </c>
      <c r="AW111" s="30">
        <f t="shared" si="114"/>
        <v>0</v>
      </c>
      <c r="AX111" s="30">
        <f t="shared" si="114"/>
        <v>0</v>
      </c>
      <c r="AY111" s="30">
        <f t="shared" si="114"/>
        <v>0</v>
      </c>
      <c r="AZ111" s="30">
        <f t="shared" si="114"/>
        <v>0</v>
      </c>
      <c r="BA111" s="30">
        <f t="shared" si="114"/>
        <v>0</v>
      </c>
      <c r="BB111" s="30">
        <f t="shared" si="114"/>
        <v>0</v>
      </c>
      <c r="BC111" s="30">
        <f t="shared" si="114"/>
        <v>0</v>
      </c>
      <c r="BD111" s="30">
        <f t="shared" si="114"/>
        <v>0</v>
      </c>
      <c r="BE111" s="30">
        <f t="shared" si="114"/>
        <v>0</v>
      </c>
      <c r="BF111" s="30">
        <f t="shared" si="114"/>
        <v>0</v>
      </c>
      <c r="BG111" s="30">
        <f t="shared" si="114"/>
        <v>0</v>
      </c>
      <c r="BH111" s="30">
        <f t="shared" si="114"/>
        <v>0</v>
      </c>
      <c r="BI111" s="30">
        <f t="shared" si="114"/>
        <v>0</v>
      </c>
      <c r="BJ111" s="30">
        <f t="shared" si="114"/>
        <v>0</v>
      </c>
      <c r="BK111" s="30">
        <f t="shared" si="114"/>
        <v>0</v>
      </c>
      <c r="BL111" s="30">
        <f t="shared" si="114"/>
        <v>0</v>
      </c>
      <c r="BM111" s="30">
        <f t="shared" si="114"/>
        <v>0</v>
      </c>
      <c r="BN111" s="30">
        <f t="shared" si="114"/>
        <v>0</v>
      </c>
      <c r="BO111" s="30">
        <f t="shared" si="114"/>
        <v>0</v>
      </c>
      <c r="BP111" s="30">
        <f t="shared" si="114"/>
        <v>0</v>
      </c>
      <c r="BQ111" s="62">
        <f t="shared" si="114"/>
        <v>0</v>
      </c>
    </row>
    <row r="112" spans="2:69" ht="14.5" customHeight="1" x14ac:dyDescent="0.35">
      <c r="B112" s="52"/>
      <c r="C112"/>
      <c r="D112" s="73" t="str">
        <f t="shared" si="107"/>
        <v/>
      </c>
      <c r="E112"/>
      <c r="F112" s="110"/>
      <c r="G112"/>
      <c r="H112" s="30">
        <f t="shared" si="108"/>
        <v>0</v>
      </c>
      <c r="I112"/>
      <c r="J112" s="30">
        <f t="shared" ref="J112:AO112" si="115">-J64*J75/1000</f>
        <v>0</v>
      </c>
      <c r="K112" s="30">
        <f t="shared" si="115"/>
        <v>0</v>
      </c>
      <c r="L112" s="30">
        <f t="shared" si="115"/>
        <v>0</v>
      </c>
      <c r="M112" s="30">
        <f t="shared" si="115"/>
        <v>0</v>
      </c>
      <c r="N112" s="30">
        <f t="shared" si="115"/>
        <v>0</v>
      </c>
      <c r="O112" s="30">
        <f t="shared" si="115"/>
        <v>0</v>
      </c>
      <c r="P112" s="30">
        <f t="shared" si="115"/>
        <v>0</v>
      </c>
      <c r="Q112" s="30">
        <f t="shared" si="115"/>
        <v>0</v>
      </c>
      <c r="R112" s="30">
        <f t="shared" si="115"/>
        <v>0</v>
      </c>
      <c r="S112" s="30">
        <f t="shared" si="115"/>
        <v>0</v>
      </c>
      <c r="T112" s="30">
        <f t="shared" si="115"/>
        <v>0</v>
      </c>
      <c r="U112" s="30">
        <f t="shared" si="115"/>
        <v>0</v>
      </c>
      <c r="V112" s="30">
        <f t="shared" si="115"/>
        <v>0</v>
      </c>
      <c r="W112" s="30">
        <f t="shared" si="115"/>
        <v>0</v>
      </c>
      <c r="X112" s="30">
        <f t="shared" si="115"/>
        <v>0</v>
      </c>
      <c r="Y112" s="30">
        <f t="shared" si="115"/>
        <v>0</v>
      </c>
      <c r="Z112" s="30">
        <f t="shared" si="115"/>
        <v>0</v>
      </c>
      <c r="AA112" s="30">
        <f t="shared" si="115"/>
        <v>0</v>
      </c>
      <c r="AB112" s="30">
        <f t="shared" si="115"/>
        <v>0</v>
      </c>
      <c r="AC112" s="30">
        <f t="shared" si="115"/>
        <v>0</v>
      </c>
      <c r="AD112" s="30">
        <f t="shared" si="115"/>
        <v>0</v>
      </c>
      <c r="AE112" s="30">
        <f t="shared" si="115"/>
        <v>0</v>
      </c>
      <c r="AF112" s="30">
        <f t="shared" si="115"/>
        <v>0</v>
      </c>
      <c r="AG112" s="30">
        <f t="shared" si="115"/>
        <v>0</v>
      </c>
      <c r="AH112" s="30">
        <f t="shared" si="115"/>
        <v>0</v>
      </c>
      <c r="AI112" s="30">
        <f t="shared" si="115"/>
        <v>0</v>
      </c>
      <c r="AJ112" s="30">
        <f t="shared" si="115"/>
        <v>0</v>
      </c>
      <c r="AK112" s="30">
        <f t="shared" si="115"/>
        <v>0</v>
      </c>
      <c r="AL112" s="30">
        <f t="shared" si="115"/>
        <v>0</v>
      </c>
      <c r="AM112" s="30">
        <f t="shared" si="115"/>
        <v>0</v>
      </c>
      <c r="AN112" s="30">
        <f t="shared" si="115"/>
        <v>0</v>
      </c>
      <c r="AO112" s="30">
        <f t="shared" si="115"/>
        <v>0</v>
      </c>
      <c r="AP112" s="30">
        <f t="shared" ref="AP112:BQ112" si="116">-AP64*AP75/1000</f>
        <v>0</v>
      </c>
      <c r="AQ112" s="30">
        <f t="shared" si="116"/>
        <v>0</v>
      </c>
      <c r="AR112" s="30">
        <f t="shared" si="116"/>
        <v>0</v>
      </c>
      <c r="AS112" s="30">
        <f t="shared" si="116"/>
        <v>0</v>
      </c>
      <c r="AT112" s="30">
        <f t="shared" si="116"/>
        <v>0</v>
      </c>
      <c r="AU112" s="30">
        <f t="shared" si="116"/>
        <v>0</v>
      </c>
      <c r="AV112" s="30">
        <f t="shared" si="116"/>
        <v>0</v>
      </c>
      <c r="AW112" s="30">
        <f t="shared" si="116"/>
        <v>0</v>
      </c>
      <c r="AX112" s="30">
        <f t="shared" si="116"/>
        <v>0</v>
      </c>
      <c r="AY112" s="30">
        <f t="shared" si="116"/>
        <v>0</v>
      </c>
      <c r="AZ112" s="30">
        <f t="shared" si="116"/>
        <v>0</v>
      </c>
      <c r="BA112" s="30">
        <f t="shared" si="116"/>
        <v>0</v>
      </c>
      <c r="BB112" s="30">
        <f t="shared" si="116"/>
        <v>0</v>
      </c>
      <c r="BC112" s="30">
        <f t="shared" si="116"/>
        <v>0</v>
      </c>
      <c r="BD112" s="30">
        <f t="shared" si="116"/>
        <v>0</v>
      </c>
      <c r="BE112" s="30">
        <f t="shared" si="116"/>
        <v>0</v>
      </c>
      <c r="BF112" s="30">
        <f t="shared" si="116"/>
        <v>0</v>
      </c>
      <c r="BG112" s="30">
        <f t="shared" si="116"/>
        <v>0</v>
      </c>
      <c r="BH112" s="30">
        <f t="shared" si="116"/>
        <v>0</v>
      </c>
      <c r="BI112" s="30">
        <f t="shared" si="116"/>
        <v>0</v>
      </c>
      <c r="BJ112" s="30">
        <f t="shared" si="116"/>
        <v>0</v>
      </c>
      <c r="BK112" s="30">
        <f t="shared" si="116"/>
        <v>0</v>
      </c>
      <c r="BL112" s="30">
        <f t="shared" si="116"/>
        <v>0</v>
      </c>
      <c r="BM112" s="30">
        <f t="shared" si="116"/>
        <v>0</v>
      </c>
      <c r="BN112" s="30">
        <f t="shared" si="116"/>
        <v>0</v>
      </c>
      <c r="BO112" s="30">
        <f t="shared" si="116"/>
        <v>0</v>
      </c>
      <c r="BP112" s="30">
        <f t="shared" si="116"/>
        <v>0</v>
      </c>
      <c r="BQ112" s="62">
        <f t="shared" si="116"/>
        <v>0</v>
      </c>
    </row>
    <row r="113" spans="2:69" ht="14.5" customHeight="1" x14ac:dyDescent="0.35">
      <c r="B113" s="52"/>
      <c r="C113"/>
      <c r="D113" s="73" t="str">
        <f t="shared" si="107"/>
        <v/>
      </c>
      <c r="E113"/>
      <c r="F113" s="110"/>
      <c r="G113"/>
      <c r="H113" s="30">
        <f t="shared" si="108"/>
        <v>0</v>
      </c>
      <c r="I113"/>
      <c r="J113" s="30">
        <f t="shared" ref="J113:AO113" si="117">-J65*J76/1000</f>
        <v>0</v>
      </c>
      <c r="K113" s="30">
        <f t="shared" si="117"/>
        <v>0</v>
      </c>
      <c r="L113" s="30">
        <f t="shared" si="117"/>
        <v>0</v>
      </c>
      <c r="M113" s="30">
        <f t="shared" si="117"/>
        <v>0</v>
      </c>
      <c r="N113" s="30">
        <f t="shared" si="117"/>
        <v>0</v>
      </c>
      <c r="O113" s="30">
        <f t="shared" si="117"/>
        <v>0</v>
      </c>
      <c r="P113" s="30">
        <f t="shared" si="117"/>
        <v>0</v>
      </c>
      <c r="Q113" s="30">
        <f t="shared" si="117"/>
        <v>0</v>
      </c>
      <c r="R113" s="30">
        <f t="shared" si="117"/>
        <v>0</v>
      </c>
      <c r="S113" s="30">
        <f t="shared" si="117"/>
        <v>0</v>
      </c>
      <c r="T113" s="30">
        <f t="shared" si="117"/>
        <v>0</v>
      </c>
      <c r="U113" s="30">
        <f t="shared" si="117"/>
        <v>0</v>
      </c>
      <c r="V113" s="30">
        <f t="shared" si="117"/>
        <v>0</v>
      </c>
      <c r="W113" s="30">
        <f t="shared" si="117"/>
        <v>0</v>
      </c>
      <c r="X113" s="30">
        <f t="shared" si="117"/>
        <v>0</v>
      </c>
      <c r="Y113" s="30">
        <f t="shared" si="117"/>
        <v>0</v>
      </c>
      <c r="Z113" s="30">
        <f t="shared" si="117"/>
        <v>0</v>
      </c>
      <c r="AA113" s="30">
        <f t="shared" si="117"/>
        <v>0</v>
      </c>
      <c r="AB113" s="30">
        <f t="shared" si="117"/>
        <v>0</v>
      </c>
      <c r="AC113" s="30">
        <f t="shared" si="117"/>
        <v>0</v>
      </c>
      <c r="AD113" s="30">
        <f t="shared" si="117"/>
        <v>0</v>
      </c>
      <c r="AE113" s="30">
        <f t="shared" si="117"/>
        <v>0</v>
      </c>
      <c r="AF113" s="30">
        <f t="shared" si="117"/>
        <v>0</v>
      </c>
      <c r="AG113" s="30">
        <f t="shared" si="117"/>
        <v>0</v>
      </c>
      <c r="AH113" s="30">
        <f t="shared" si="117"/>
        <v>0</v>
      </c>
      <c r="AI113" s="30">
        <f t="shared" si="117"/>
        <v>0</v>
      </c>
      <c r="AJ113" s="30">
        <f t="shared" si="117"/>
        <v>0</v>
      </c>
      <c r="AK113" s="30">
        <f t="shared" si="117"/>
        <v>0</v>
      </c>
      <c r="AL113" s="30">
        <f t="shared" si="117"/>
        <v>0</v>
      </c>
      <c r="AM113" s="30">
        <f t="shared" si="117"/>
        <v>0</v>
      </c>
      <c r="AN113" s="30">
        <f t="shared" si="117"/>
        <v>0</v>
      </c>
      <c r="AO113" s="30">
        <f t="shared" si="117"/>
        <v>0</v>
      </c>
      <c r="AP113" s="30">
        <f t="shared" ref="AP113:BQ113" si="118">-AP65*AP76/1000</f>
        <v>0</v>
      </c>
      <c r="AQ113" s="30">
        <f t="shared" si="118"/>
        <v>0</v>
      </c>
      <c r="AR113" s="30">
        <f t="shared" si="118"/>
        <v>0</v>
      </c>
      <c r="AS113" s="30">
        <f t="shared" si="118"/>
        <v>0</v>
      </c>
      <c r="AT113" s="30">
        <f t="shared" si="118"/>
        <v>0</v>
      </c>
      <c r="AU113" s="30">
        <f t="shared" si="118"/>
        <v>0</v>
      </c>
      <c r="AV113" s="30">
        <f t="shared" si="118"/>
        <v>0</v>
      </c>
      <c r="AW113" s="30">
        <f t="shared" si="118"/>
        <v>0</v>
      </c>
      <c r="AX113" s="30">
        <f t="shared" si="118"/>
        <v>0</v>
      </c>
      <c r="AY113" s="30">
        <f t="shared" si="118"/>
        <v>0</v>
      </c>
      <c r="AZ113" s="30">
        <f t="shared" si="118"/>
        <v>0</v>
      </c>
      <c r="BA113" s="30">
        <f t="shared" si="118"/>
        <v>0</v>
      </c>
      <c r="BB113" s="30">
        <f t="shared" si="118"/>
        <v>0</v>
      </c>
      <c r="BC113" s="30">
        <f t="shared" si="118"/>
        <v>0</v>
      </c>
      <c r="BD113" s="30">
        <f t="shared" si="118"/>
        <v>0</v>
      </c>
      <c r="BE113" s="30">
        <f t="shared" si="118"/>
        <v>0</v>
      </c>
      <c r="BF113" s="30">
        <f t="shared" si="118"/>
        <v>0</v>
      </c>
      <c r="BG113" s="30">
        <f t="shared" si="118"/>
        <v>0</v>
      </c>
      <c r="BH113" s="30">
        <f t="shared" si="118"/>
        <v>0</v>
      </c>
      <c r="BI113" s="30">
        <f t="shared" si="118"/>
        <v>0</v>
      </c>
      <c r="BJ113" s="30">
        <f t="shared" si="118"/>
        <v>0</v>
      </c>
      <c r="BK113" s="30">
        <f t="shared" si="118"/>
        <v>0</v>
      </c>
      <c r="BL113" s="30">
        <f t="shared" si="118"/>
        <v>0</v>
      </c>
      <c r="BM113" s="30">
        <f t="shared" si="118"/>
        <v>0</v>
      </c>
      <c r="BN113" s="30">
        <f t="shared" si="118"/>
        <v>0</v>
      </c>
      <c r="BO113" s="30">
        <f t="shared" si="118"/>
        <v>0</v>
      </c>
      <c r="BP113" s="30">
        <f t="shared" si="118"/>
        <v>0</v>
      </c>
      <c r="BQ113" s="62">
        <f t="shared" si="118"/>
        <v>0</v>
      </c>
    </row>
    <row r="114" spans="2:69" ht="14.5" customHeight="1" x14ac:dyDescent="0.35">
      <c r="B114" s="52"/>
      <c r="C114"/>
      <c r="D114" s="73" t="str">
        <f t="shared" si="107"/>
        <v/>
      </c>
      <c r="E114"/>
      <c r="F114" s="110"/>
      <c r="G114"/>
      <c r="H114" s="30">
        <f t="shared" si="108"/>
        <v>0</v>
      </c>
      <c r="I114"/>
      <c r="J114" s="30">
        <f t="shared" ref="J114:AO114" si="119">-J66*J77/1000</f>
        <v>0</v>
      </c>
      <c r="K114" s="30">
        <f t="shared" si="119"/>
        <v>0</v>
      </c>
      <c r="L114" s="30">
        <f t="shared" si="119"/>
        <v>0</v>
      </c>
      <c r="M114" s="30">
        <f t="shared" si="119"/>
        <v>0</v>
      </c>
      <c r="N114" s="30">
        <f t="shared" si="119"/>
        <v>0</v>
      </c>
      <c r="O114" s="30">
        <f t="shared" si="119"/>
        <v>0</v>
      </c>
      <c r="P114" s="30">
        <f t="shared" si="119"/>
        <v>0</v>
      </c>
      <c r="Q114" s="30">
        <f t="shared" si="119"/>
        <v>0</v>
      </c>
      <c r="R114" s="30">
        <f t="shared" si="119"/>
        <v>0</v>
      </c>
      <c r="S114" s="30">
        <f t="shared" si="119"/>
        <v>0</v>
      </c>
      <c r="T114" s="30">
        <f t="shared" si="119"/>
        <v>0</v>
      </c>
      <c r="U114" s="30">
        <f t="shared" si="119"/>
        <v>0</v>
      </c>
      <c r="V114" s="30">
        <f t="shared" si="119"/>
        <v>0</v>
      </c>
      <c r="W114" s="30">
        <f t="shared" si="119"/>
        <v>0</v>
      </c>
      <c r="X114" s="30">
        <f t="shared" si="119"/>
        <v>0</v>
      </c>
      <c r="Y114" s="30">
        <f t="shared" si="119"/>
        <v>0</v>
      </c>
      <c r="Z114" s="30">
        <f t="shared" si="119"/>
        <v>0</v>
      </c>
      <c r="AA114" s="30">
        <f t="shared" si="119"/>
        <v>0</v>
      </c>
      <c r="AB114" s="30">
        <f t="shared" si="119"/>
        <v>0</v>
      </c>
      <c r="AC114" s="30">
        <f t="shared" si="119"/>
        <v>0</v>
      </c>
      <c r="AD114" s="30">
        <f t="shared" si="119"/>
        <v>0</v>
      </c>
      <c r="AE114" s="30">
        <f t="shared" si="119"/>
        <v>0</v>
      </c>
      <c r="AF114" s="30">
        <f t="shared" si="119"/>
        <v>0</v>
      </c>
      <c r="AG114" s="30">
        <f t="shared" si="119"/>
        <v>0</v>
      </c>
      <c r="AH114" s="30">
        <f t="shared" si="119"/>
        <v>0</v>
      </c>
      <c r="AI114" s="30">
        <f t="shared" si="119"/>
        <v>0</v>
      </c>
      <c r="AJ114" s="30">
        <f t="shared" si="119"/>
        <v>0</v>
      </c>
      <c r="AK114" s="30">
        <f t="shared" si="119"/>
        <v>0</v>
      </c>
      <c r="AL114" s="30">
        <f t="shared" si="119"/>
        <v>0</v>
      </c>
      <c r="AM114" s="30">
        <f t="shared" si="119"/>
        <v>0</v>
      </c>
      <c r="AN114" s="30">
        <f t="shared" si="119"/>
        <v>0</v>
      </c>
      <c r="AO114" s="30">
        <f t="shared" si="119"/>
        <v>0</v>
      </c>
      <c r="AP114" s="30">
        <f t="shared" ref="AP114:BQ114" si="120">-AP66*AP77/1000</f>
        <v>0</v>
      </c>
      <c r="AQ114" s="30">
        <f t="shared" si="120"/>
        <v>0</v>
      </c>
      <c r="AR114" s="30">
        <f t="shared" si="120"/>
        <v>0</v>
      </c>
      <c r="AS114" s="30">
        <f t="shared" si="120"/>
        <v>0</v>
      </c>
      <c r="AT114" s="30">
        <f t="shared" si="120"/>
        <v>0</v>
      </c>
      <c r="AU114" s="30">
        <f t="shared" si="120"/>
        <v>0</v>
      </c>
      <c r="AV114" s="30">
        <f t="shared" si="120"/>
        <v>0</v>
      </c>
      <c r="AW114" s="30">
        <f t="shared" si="120"/>
        <v>0</v>
      </c>
      <c r="AX114" s="30">
        <f t="shared" si="120"/>
        <v>0</v>
      </c>
      <c r="AY114" s="30">
        <f t="shared" si="120"/>
        <v>0</v>
      </c>
      <c r="AZ114" s="30">
        <f t="shared" si="120"/>
        <v>0</v>
      </c>
      <c r="BA114" s="30">
        <f t="shared" si="120"/>
        <v>0</v>
      </c>
      <c r="BB114" s="30">
        <f t="shared" si="120"/>
        <v>0</v>
      </c>
      <c r="BC114" s="30">
        <f t="shared" si="120"/>
        <v>0</v>
      </c>
      <c r="BD114" s="30">
        <f t="shared" si="120"/>
        <v>0</v>
      </c>
      <c r="BE114" s="30">
        <f t="shared" si="120"/>
        <v>0</v>
      </c>
      <c r="BF114" s="30">
        <f t="shared" si="120"/>
        <v>0</v>
      </c>
      <c r="BG114" s="30">
        <f t="shared" si="120"/>
        <v>0</v>
      </c>
      <c r="BH114" s="30">
        <f t="shared" si="120"/>
        <v>0</v>
      </c>
      <c r="BI114" s="30">
        <f t="shared" si="120"/>
        <v>0</v>
      </c>
      <c r="BJ114" s="30">
        <f t="shared" si="120"/>
        <v>0</v>
      </c>
      <c r="BK114" s="30">
        <f t="shared" si="120"/>
        <v>0</v>
      </c>
      <c r="BL114" s="30">
        <f t="shared" si="120"/>
        <v>0</v>
      </c>
      <c r="BM114" s="30">
        <f t="shared" si="120"/>
        <v>0</v>
      </c>
      <c r="BN114" s="30">
        <f t="shared" si="120"/>
        <v>0</v>
      </c>
      <c r="BO114" s="30">
        <f t="shared" si="120"/>
        <v>0</v>
      </c>
      <c r="BP114" s="30">
        <f t="shared" si="120"/>
        <v>0</v>
      </c>
      <c r="BQ114" s="62">
        <f t="shared" si="120"/>
        <v>0</v>
      </c>
    </row>
    <row r="115" spans="2:69" ht="14.5" customHeight="1" x14ac:dyDescent="0.35">
      <c r="B115" s="52"/>
      <c r="C115"/>
      <c r="D115" s="73" t="str">
        <f t="shared" si="107"/>
        <v/>
      </c>
      <c r="E115"/>
      <c r="F115" s="110"/>
      <c r="G115"/>
      <c r="H115" s="30">
        <f t="shared" si="108"/>
        <v>0</v>
      </c>
      <c r="I115"/>
      <c r="J115" s="30">
        <f t="shared" ref="J115:AO115" si="121">-J67*J78/1000</f>
        <v>0</v>
      </c>
      <c r="K115" s="30">
        <f t="shared" si="121"/>
        <v>0</v>
      </c>
      <c r="L115" s="30">
        <f t="shared" si="121"/>
        <v>0</v>
      </c>
      <c r="M115" s="30">
        <f t="shared" si="121"/>
        <v>0</v>
      </c>
      <c r="N115" s="30">
        <f t="shared" si="121"/>
        <v>0</v>
      </c>
      <c r="O115" s="30">
        <f t="shared" si="121"/>
        <v>0</v>
      </c>
      <c r="P115" s="30">
        <f t="shared" si="121"/>
        <v>0</v>
      </c>
      <c r="Q115" s="30">
        <f t="shared" si="121"/>
        <v>0</v>
      </c>
      <c r="R115" s="30">
        <f t="shared" si="121"/>
        <v>0</v>
      </c>
      <c r="S115" s="30">
        <f t="shared" si="121"/>
        <v>0</v>
      </c>
      <c r="T115" s="30">
        <f t="shared" si="121"/>
        <v>0</v>
      </c>
      <c r="U115" s="30">
        <f t="shared" si="121"/>
        <v>0</v>
      </c>
      <c r="V115" s="30">
        <f t="shared" si="121"/>
        <v>0</v>
      </c>
      <c r="W115" s="30">
        <f t="shared" si="121"/>
        <v>0</v>
      </c>
      <c r="X115" s="30">
        <f t="shared" si="121"/>
        <v>0</v>
      </c>
      <c r="Y115" s="30">
        <f t="shared" si="121"/>
        <v>0</v>
      </c>
      <c r="Z115" s="30">
        <f t="shared" si="121"/>
        <v>0</v>
      </c>
      <c r="AA115" s="30">
        <f t="shared" si="121"/>
        <v>0</v>
      </c>
      <c r="AB115" s="30">
        <f t="shared" si="121"/>
        <v>0</v>
      </c>
      <c r="AC115" s="30">
        <f t="shared" si="121"/>
        <v>0</v>
      </c>
      <c r="AD115" s="30">
        <f t="shared" si="121"/>
        <v>0</v>
      </c>
      <c r="AE115" s="30">
        <f t="shared" si="121"/>
        <v>0</v>
      </c>
      <c r="AF115" s="30">
        <f t="shared" si="121"/>
        <v>0</v>
      </c>
      <c r="AG115" s="30">
        <f t="shared" si="121"/>
        <v>0</v>
      </c>
      <c r="AH115" s="30">
        <f t="shared" si="121"/>
        <v>0</v>
      </c>
      <c r="AI115" s="30">
        <f t="shared" si="121"/>
        <v>0</v>
      </c>
      <c r="AJ115" s="30">
        <f t="shared" si="121"/>
        <v>0</v>
      </c>
      <c r="AK115" s="30">
        <f t="shared" si="121"/>
        <v>0</v>
      </c>
      <c r="AL115" s="30">
        <f t="shared" si="121"/>
        <v>0</v>
      </c>
      <c r="AM115" s="30">
        <f t="shared" si="121"/>
        <v>0</v>
      </c>
      <c r="AN115" s="30">
        <f t="shared" si="121"/>
        <v>0</v>
      </c>
      <c r="AO115" s="30">
        <f t="shared" si="121"/>
        <v>0</v>
      </c>
      <c r="AP115" s="30">
        <f t="shared" ref="AP115:BQ115" si="122">-AP67*AP78/1000</f>
        <v>0</v>
      </c>
      <c r="AQ115" s="30">
        <f t="shared" si="122"/>
        <v>0</v>
      </c>
      <c r="AR115" s="30">
        <f t="shared" si="122"/>
        <v>0</v>
      </c>
      <c r="AS115" s="30">
        <f t="shared" si="122"/>
        <v>0</v>
      </c>
      <c r="AT115" s="30">
        <f t="shared" si="122"/>
        <v>0</v>
      </c>
      <c r="AU115" s="30">
        <f t="shared" si="122"/>
        <v>0</v>
      </c>
      <c r="AV115" s="30">
        <f t="shared" si="122"/>
        <v>0</v>
      </c>
      <c r="AW115" s="30">
        <f t="shared" si="122"/>
        <v>0</v>
      </c>
      <c r="AX115" s="30">
        <f t="shared" si="122"/>
        <v>0</v>
      </c>
      <c r="AY115" s="30">
        <f t="shared" si="122"/>
        <v>0</v>
      </c>
      <c r="AZ115" s="30">
        <f t="shared" si="122"/>
        <v>0</v>
      </c>
      <c r="BA115" s="30">
        <f t="shared" si="122"/>
        <v>0</v>
      </c>
      <c r="BB115" s="30">
        <f t="shared" si="122"/>
        <v>0</v>
      </c>
      <c r="BC115" s="30">
        <f t="shared" si="122"/>
        <v>0</v>
      </c>
      <c r="BD115" s="30">
        <f t="shared" si="122"/>
        <v>0</v>
      </c>
      <c r="BE115" s="30">
        <f t="shared" si="122"/>
        <v>0</v>
      </c>
      <c r="BF115" s="30">
        <f t="shared" si="122"/>
        <v>0</v>
      </c>
      <c r="BG115" s="30">
        <f t="shared" si="122"/>
        <v>0</v>
      </c>
      <c r="BH115" s="30">
        <f t="shared" si="122"/>
        <v>0</v>
      </c>
      <c r="BI115" s="30">
        <f t="shared" si="122"/>
        <v>0</v>
      </c>
      <c r="BJ115" s="30">
        <f t="shared" si="122"/>
        <v>0</v>
      </c>
      <c r="BK115" s="30">
        <f t="shared" si="122"/>
        <v>0</v>
      </c>
      <c r="BL115" s="30">
        <f t="shared" si="122"/>
        <v>0</v>
      </c>
      <c r="BM115" s="30">
        <f t="shared" si="122"/>
        <v>0</v>
      </c>
      <c r="BN115" s="30">
        <f t="shared" si="122"/>
        <v>0</v>
      </c>
      <c r="BO115" s="30">
        <f t="shared" si="122"/>
        <v>0</v>
      </c>
      <c r="BP115" s="30">
        <f t="shared" si="122"/>
        <v>0</v>
      </c>
      <c r="BQ115" s="62">
        <f t="shared" si="122"/>
        <v>0</v>
      </c>
    </row>
    <row r="116" spans="2:69" ht="14.5" customHeight="1" x14ac:dyDescent="0.35">
      <c r="B116" s="52"/>
      <c r="C116"/>
      <c r="D116" s="73" t="str">
        <f t="shared" si="107"/>
        <v/>
      </c>
      <c r="E116"/>
      <c r="F116" s="110"/>
      <c r="G116"/>
      <c r="H116" s="30">
        <f t="shared" si="108"/>
        <v>0</v>
      </c>
      <c r="I116"/>
      <c r="J116" s="30">
        <f t="shared" ref="J116:AO116" si="123">-J68*J79/1000</f>
        <v>0</v>
      </c>
      <c r="K116" s="30">
        <f t="shared" si="123"/>
        <v>0</v>
      </c>
      <c r="L116" s="30">
        <f t="shared" si="123"/>
        <v>0</v>
      </c>
      <c r="M116" s="30">
        <f t="shared" si="123"/>
        <v>0</v>
      </c>
      <c r="N116" s="30">
        <f t="shared" si="123"/>
        <v>0</v>
      </c>
      <c r="O116" s="30">
        <f t="shared" si="123"/>
        <v>0</v>
      </c>
      <c r="P116" s="30">
        <f t="shared" si="123"/>
        <v>0</v>
      </c>
      <c r="Q116" s="30">
        <f t="shared" si="123"/>
        <v>0</v>
      </c>
      <c r="R116" s="30">
        <f t="shared" si="123"/>
        <v>0</v>
      </c>
      <c r="S116" s="30">
        <f t="shared" si="123"/>
        <v>0</v>
      </c>
      <c r="T116" s="30">
        <f t="shared" si="123"/>
        <v>0</v>
      </c>
      <c r="U116" s="30">
        <f t="shared" si="123"/>
        <v>0</v>
      </c>
      <c r="V116" s="30">
        <f t="shared" si="123"/>
        <v>0</v>
      </c>
      <c r="W116" s="30">
        <f t="shared" si="123"/>
        <v>0</v>
      </c>
      <c r="X116" s="30">
        <f t="shared" si="123"/>
        <v>0</v>
      </c>
      <c r="Y116" s="30">
        <f t="shared" si="123"/>
        <v>0</v>
      </c>
      <c r="Z116" s="30">
        <f t="shared" si="123"/>
        <v>0</v>
      </c>
      <c r="AA116" s="30">
        <f t="shared" si="123"/>
        <v>0</v>
      </c>
      <c r="AB116" s="30">
        <f t="shared" si="123"/>
        <v>0</v>
      </c>
      <c r="AC116" s="30">
        <f t="shared" si="123"/>
        <v>0</v>
      </c>
      <c r="AD116" s="30">
        <f t="shared" si="123"/>
        <v>0</v>
      </c>
      <c r="AE116" s="30">
        <f t="shared" si="123"/>
        <v>0</v>
      </c>
      <c r="AF116" s="30">
        <f t="shared" si="123"/>
        <v>0</v>
      </c>
      <c r="AG116" s="30">
        <f t="shared" si="123"/>
        <v>0</v>
      </c>
      <c r="AH116" s="30">
        <f t="shared" si="123"/>
        <v>0</v>
      </c>
      <c r="AI116" s="30">
        <f t="shared" si="123"/>
        <v>0</v>
      </c>
      <c r="AJ116" s="30">
        <f t="shared" si="123"/>
        <v>0</v>
      </c>
      <c r="AK116" s="30">
        <f t="shared" si="123"/>
        <v>0</v>
      </c>
      <c r="AL116" s="30">
        <f t="shared" si="123"/>
        <v>0</v>
      </c>
      <c r="AM116" s="30">
        <f t="shared" si="123"/>
        <v>0</v>
      </c>
      <c r="AN116" s="30">
        <f t="shared" si="123"/>
        <v>0</v>
      </c>
      <c r="AO116" s="30">
        <f t="shared" si="123"/>
        <v>0</v>
      </c>
      <c r="AP116" s="30">
        <f t="shared" ref="AP116:BQ116" si="124">-AP68*AP79/1000</f>
        <v>0</v>
      </c>
      <c r="AQ116" s="30">
        <f t="shared" si="124"/>
        <v>0</v>
      </c>
      <c r="AR116" s="30">
        <f t="shared" si="124"/>
        <v>0</v>
      </c>
      <c r="AS116" s="30">
        <f t="shared" si="124"/>
        <v>0</v>
      </c>
      <c r="AT116" s="30">
        <f t="shared" si="124"/>
        <v>0</v>
      </c>
      <c r="AU116" s="30">
        <f t="shared" si="124"/>
        <v>0</v>
      </c>
      <c r="AV116" s="30">
        <f t="shared" si="124"/>
        <v>0</v>
      </c>
      <c r="AW116" s="30">
        <f t="shared" si="124"/>
        <v>0</v>
      </c>
      <c r="AX116" s="30">
        <f t="shared" si="124"/>
        <v>0</v>
      </c>
      <c r="AY116" s="30">
        <f t="shared" si="124"/>
        <v>0</v>
      </c>
      <c r="AZ116" s="30">
        <f t="shared" si="124"/>
        <v>0</v>
      </c>
      <c r="BA116" s="30">
        <f t="shared" si="124"/>
        <v>0</v>
      </c>
      <c r="BB116" s="30">
        <f t="shared" si="124"/>
        <v>0</v>
      </c>
      <c r="BC116" s="30">
        <f t="shared" si="124"/>
        <v>0</v>
      </c>
      <c r="BD116" s="30">
        <f t="shared" si="124"/>
        <v>0</v>
      </c>
      <c r="BE116" s="30">
        <f t="shared" si="124"/>
        <v>0</v>
      </c>
      <c r="BF116" s="30">
        <f t="shared" si="124"/>
        <v>0</v>
      </c>
      <c r="BG116" s="30">
        <f t="shared" si="124"/>
        <v>0</v>
      </c>
      <c r="BH116" s="30">
        <f t="shared" si="124"/>
        <v>0</v>
      </c>
      <c r="BI116" s="30">
        <f t="shared" si="124"/>
        <v>0</v>
      </c>
      <c r="BJ116" s="30">
        <f t="shared" si="124"/>
        <v>0</v>
      </c>
      <c r="BK116" s="30">
        <f t="shared" si="124"/>
        <v>0</v>
      </c>
      <c r="BL116" s="30">
        <f t="shared" si="124"/>
        <v>0</v>
      </c>
      <c r="BM116" s="30">
        <f t="shared" si="124"/>
        <v>0</v>
      </c>
      <c r="BN116" s="30">
        <f t="shared" si="124"/>
        <v>0</v>
      </c>
      <c r="BO116" s="30">
        <f t="shared" si="124"/>
        <v>0</v>
      </c>
      <c r="BP116" s="30">
        <f t="shared" si="124"/>
        <v>0</v>
      </c>
      <c r="BQ116" s="62">
        <f t="shared" si="124"/>
        <v>0</v>
      </c>
    </row>
    <row r="117" spans="2:69" ht="14.5" customHeight="1" x14ac:dyDescent="0.35">
      <c r="B117" s="52"/>
      <c r="C117"/>
      <c r="D117" s="73" t="str">
        <f t="shared" ref="D117:D118" si="125">IF(E69="", "", E69)</f>
        <v/>
      </c>
      <c r="E117"/>
      <c r="F117" s="110"/>
      <c r="G117"/>
      <c r="H117" s="30">
        <f t="shared" si="108"/>
        <v>0</v>
      </c>
      <c r="I117"/>
      <c r="J117" s="30">
        <f>-J69*J80/1000</f>
        <v>0</v>
      </c>
      <c r="K117" s="30">
        <f t="shared" ref="K117:BQ117" si="126">-K69*K80/1000</f>
        <v>0</v>
      </c>
      <c r="L117" s="30">
        <f t="shared" si="126"/>
        <v>0</v>
      </c>
      <c r="M117" s="30">
        <f t="shared" si="126"/>
        <v>0</v>
      </c>
      <c r="N117" s="30">
        <f t="shared" si="126"/>
        <v>0</v>
      </c>
      <c r="O117" s="30">
        <f t="shared" si="126"/>
        <v>0</v>
      </c>
      <c r="P117" s="30">
        <f t="shared" si="126"/>
        <v>0</v>
      </c>
      <c r="Q117" s="30">
        <f t="shared" si="126"/>
        <v>0</v>
      </c>
      <c r="R117" s="30">
        <f t="shared" si="126"/>
        <v>0</v>
      </c>
      <c r="S117" s="30">
        <f t="shared" si="126"/>
        <v>0</v>
      </c>
      <c r="T117" s="30">
        <f t="shared" si="126"/>
        <v>0</v>
      </c>
      <c r="U117" s="30">
        <f t="shared" si="126"/>
        <v>0</v>
      </c>
      <c r="V117" s="30">
        <f t="shared" si="126"/>
        <v>0</v>
      </c>
      <c r="W117" s="30">
        <f t="shared" si="126"/>
        <v>0</v>
      </c>
      <c r="X117" s="30">
        <f t="shared" si="126"/>
        <v>0</v>
      </c>
      <c r="Y117" s="30">
        <f t="shared" si="126"/>
        <v>0</v>
      </c>
      <c r="Z117" s="30">
        <f t="shared" si="126"/>
        <v>0</v>
      </c>
      <c r="AA117" s="30">
        <f t="shared" si="126"/>
        <v>0</v>
      </c>
      <c r="AB117" s="30">
        <f t="shared" si="126"/>
        <v>0</v>
      </c>
      <c r="AC117" s="30">
        <f t="shared" si="126"/>
        <v>0</v>
      </c>
      <c r="AD117" s="30">
        <f t="shared" si="126"/>
        <v>0</v>
      </c>
      <c r="AE117" s="30">
        <f t="shared" si="126"/>
        <v>0</v>
      </c>
      <c r="AF117" s="30">
        <f t="shared" si="126"/>
        <v>0</v>
      </c>
      <c r="AG117" s="30">
        <f t="shared" si="126"/>
        <v>0</v>
      </c>
      <c r="AH117" s="30">
        <f t="shared" si="126"/>
        <v>0</v>
      </c>
      <c r="AI117" s="30">
        <f t="shared" si="126"/>
        <v>0</v>
      </c>
      <c r="AJ117" s="30">
        <f t="shared" si="126"/>
        <v>0</v>
      </c>
      <c r="AK117" s="30">
        <f t="shared" si="126"/>
        <v>0</v>
      </c>
      <c r="AL117" s="30">
        <f t="shared" si="126"/>
        <v>0</v>
      </c>
      <c r="AM117" s="30">
        <f t="shared" si="126"/>
        <v>0</v>
      </c>
      <c r="AN117" s="30">
        <f t="shared" si="126"/>
        <v>0</v>
      </c>
      <c r="AO117" s="30">
        <f t="shared" si="126"/>
        <v>0</v>
      </c>
      <c r="AP117" s="30">
        <f t="shared" si="126"/>
        <v>0</v>
      </c>
      <c r="AQ117" s="30">
        <f t="shared" si="126"/>
        <v>0</v>
      </c>
      <c r="AR117" s="30">
        <f t="shared" si="126"/>
        <v>0</v>
      </c>
      <c r="AS117" s="30">
        <f t="shared" si="126"/>
        <v>0</v>
      </c>
      <c r="AT117" s="30">
        <f t="shared" si="126"/>
        <v>0</v>
      </c>
      <c r="AU117" s="30">
        <f t="shared" si="126"/>
        <v>0</v>
      </c>
      <c r="AV117" s="30">
        <f t="shared" si="126"/>
        <v>0</v>
      </c>
      <c r="AW117" s="30">
        <f t="shared" si="126"/>
        <v>0</v>
      </c>
      <c r="AX117" s="30">
        <f t="shared" si="126"/>
        <v>0</v>
      </c>
      <c r="AY117" s="30">
        <f t="shared" si="126"/>
        <v>0</v>
      </c>
      <c r="AZ117" s="30">
        <f t="shared" si="126"/>
        <v>0</v>
      </c>
      <c r="BA117" s="30">
        <f t="shared" si="126"/>
        <v>0</v>
      </c>
      <c r="BB117" s="30">
        <f t="shared" si="126"/>
        <v>0</v>
      </c>
      <c r="BC117" s="30">
        <f t="shared" si="126"/>
        <v>0</v>
      </c>
      <c r="BD117" s="30">
        <f t="shared" si="126"/>
        <v>0</v>
      </c>
      <c r="BE117" s="30">
        <f t="shared" si="126"/>
        <v>0</v>
      </c>
      <c r="BF117" s="30">
        <f t="shared" si="126"/>
        <v>0</v>
      </c>
      <c r="BG117" s="30">
        <f t="shared" si="126"/>
        <v>0</v>
      </c>
      <c r="BH117" s="30">
        <f t="shared" si="126"/>
        <v>0</v>
      </c>
      <c r="BI117" s="30">
        <f t="shared" si="126"/>
        <v>0</v>
      </c>
      <c r="BJ117" s="30">
        <f t="shared" si="126"/>
        <v>0</v>
      </c>
      <c r="BK117" s="30">
        <f t="shared" si="126"/>
        <v>0</v>
      </c>
      <c r="BL117" s="30">
        <f t="shared" si="126"/>
        <v>0</v>
      </c>
      <c r="BM117" s="30">
        <f t="shared" si="126"/>
        <v>0</v>
      </c>
      <c r="BN117" s="30">
        <f t="shared" si="126"/>
        <v>0</v>
      </c>
      <c r="BO117" s="30">
        <f t="shared" si="126"/>
        <v>0</v>
      </c>
      <c r="BP117" s="30">
        <f t="shared" si="126"/>
        <v>0</v>
      </c>
      <c r="BQ117" s="62">
        <f t="shared" si="126"/>
        <v>0</v>
      </c>
    </row>
    <row r="118" spans="2:69" ht="14.5" customHeight="1" x14ac:dyDescent="0.35">
      <c r="B118" s="52"/>
      <c r="C118"/>
      <c r="D118" s="73" t="str">
        <f t="shared" si="125"/>
        <v/>
      </c>
      <c r="E118"/>
      <c r="F118" s="110"/>
      <c r="G118"/>
      <c r="H118" s="30">
        <f t="shared" si="108"/>
        <v>0</v>
      </c>
      <c r="I118"/>
      <c r="J118" s="30">
        <f t="shared" ref="J118:BQ118" si="127">-J70*J81/1000</f>
        <v>0</v>
      </c>
      <c r="K118" s="30">
        <f t="shared" si="127"/>
        <v>0</v>
      </c>
      <c r="L118" s="30">
        <f t="shared" si="127"/>
        <v>0</v>
      </c>
      <c r="M118" s="30">
        <f t="shared" si="127"/>
        <v>0</v>
      </c>
      <c r="N118" s="30">
        <f t="shared" si="127"/>
        <v>0</v>
      </c>
      <c r="O118" s="30">
        <f t="shared" si="127"/>
        <v>0</v>
      </c>
      <c r="P118" s="30">
        <f t="shared" si="127"/>
        <v>0</v>
      </c>
      <c r="Q118" s="30">
        <f t="shared" si="127"/>
        <v>0</v>
      </c>
      <c r="R118" s="30">
        <f t="shared" si="127"/>
        <v>0</v>
      </c>
      <c r="S118" s="30">
        <f t="shared" si="127"/>
        <v>0</v>
      </c>
      <c r="T118" s="30">
        <f t="shared" si="127"/>
        <v>0</v>
      </c>
      <c r="U118" s="30">
        <f t="shared" si="127"/>
        <v>0</v>
      </c>
      <c r="V118" s="30">
        <f t="shared" si="127"/>
        <v>0</v>
      </c>
      <c r="W118" s="30">
        <f t="shared" si="127"/>
        <v>0</v>
      </c>
      <c r="X118" s="30">
        <f t="shared" si="127"/>
        <v>0</v>
      </c>
      <c r="Y118" s="30">
        <f t="shared" si="127"/>
        <v>0</v>
      </c>
      <c r="Z118" s="30">
        <f t="shared" si="127"/>
        <v>0</v>
      </c>
      <c r="AA118" s="30">
        <f t="shared" si="127"/>
        <v>0</v>
      </c>
      <c r="AB118" s="30">
        <f t="shared" si="127"/>
        <v>0</v>
      </c>
      <c r="AC118" s="30">
        <f t="shared" si="127"/>
        <v>0</v>
      </c>
      <c r="AD118" s="30">
        <f t="shared" si="127"/>
        <v>0</v>
      </c>
      <c r="AE118" s="30">
        <f t="shared" si="127"/>
        <v>0</v>
      </c>
      <c r="AF118" s="30">
        <f t="shared" si="127"/>
        <v>0</v>
      </c>
      <c r="AG118" s="30">
        <f t="shared" si="127"/>
        <v>0</v>
      </c>
      <c r="AH118" s="30">
        <f t="shared" si="127"/>
        <v>0</v>
      </c>
      <c r="AI118" s="30">
        <f t="shared" si="127"/>
        <v>0</v>
      </c>
      <c r="AJ118" s="30">
        <f t="shared" si="127"/>
        <v>0</v>
      </c>
      <c r="AK118" s="30">
        <f t="shared" si="127"/>
        <v>0</v>
      </c>
      <c r="AL118" s="30">
        <f t="shared" si="127"/>
        <v>0</v>
      </c>
      <c r="AM118" s="30">
        <f t="shared" si="127"/>
        <v>0</v>
      </c>
      <c r="AN118" s="30">
        <f t="shared" si="127"/>
        <v>0</v>
      </c>
      <c r="AO118" s="30">
        <f t="shared" si="127"/>
        <v>0</v>
      </c>
      <c r="AP118" s="30">
        <f t="shared" si="127"/>
        <v>0</v>
      </c>
      <c r="AQ118" s="30">
        <f t="shared" si="127"/>
        <v>0</v>
      </c>
      <c r="AR118" s="30">
        <f t="shared" si="127"/>
        <v>0</v>
      </c>
      <c r="AS118" s="30">
        <f t="shared" si="127"/>
        <v>0</v>
      </c>
      <c r="AT118" s="30">
        <f t="shared" si="127"/>
        <v>0</v>
      </c>
      <c r="AU118" s="30">
        <f t="shared" si="127"/>
        <v>0</v>
      </c>
      <c r="AV118" s="30">
        <f t="shared" si="127"/>
        <v>0</v>
      </c>
      <c r="AW118" s="30">
        <f t="shared" si="127"/>
        <v>0</v>
      </c>
      <c r="AX118" s="30">
        <f t="shared" si="127"/>
        <v>0</v>
      </c>
      <c r="AY118" s="30">
        <f t="shared" si="127"/>
        <v>0</v>
      </c>
      <c r="AZ118" s="30">
        <f t="shared" si="127"/>
        <v>0</v>
      </c>
      <c r="BA118" s="30">
        <f t="shared" si="127"/>
        <v>0</v>
      </c>
      <c r="BB118" s="30">
        <f t="shared" si="127"/>
        <v>0</v>
      </c>
      <c r="BC118" s="30">
        <f t="shared" si="127"/>
        <v>0</v>
      </c>
      <c r="BD118" s="30">
        <f t="shared" si="127"/>
        <v>0</v>
      </c>
      <c r="BE118" s="30">
        <f t="shared" si="127"/>
        <v>0</v>
      </c>
      <c r="BF118" s="30">
        <f t="shared" si="127"/>
        <v>0</v>
      </c>
      <c r="BG118" s="30">
        <f t="shared" si="127"/>
        <v>0</v>
      </c>
      <c r="BH118" s="30">
        <f t="shared" si="127"/>
        <v>0</v>
      </c>
      <c r="BI118" s="30">
        <f t="shared" si="127"/>
        <v>0</v>
      </c>
      <c r="BJ118" s="30">
        <f t="shared" si="127"/>
        <v>0</v>
      </c>
      <c r="BK118" s="30">
        <f t="shared" si="127"/>
        <v>0</v>
      </c>
      <c r="BL118" s="30">
        <f t="shared" si="127"/>
        <v>0</v>
      </c>
      <c r="BM118" s="30">
        <f t="shared" si="127"/>
        <v>0</v>
      </c>
      <c r="BN118" s="30">
        <f t="shared" si="127"/>
        <v>0</v>
      </c>
      <c r="BO118" s="30">
        <f t="shared" si="127"/>
        <v>0</v>
      </c>
      <c r="BP118" s="30">
        <f t="shared" si="127"/>
        <v>0</v>
      </c>
      <c r="BQ118" s="62">
        <f t="shared" si="127"/>
        <v>0</v>
      </c>
    </row>
    <row r="119" spans="2:69" ht="14.5" customHeight="1" x14ac:dyDescent="0.35">
      <c r="B119" s="52"/>
      <c r="C119"/>
      <c r="D119" t="s">
        <v>211</v>
      </c>
      <c r="E119" s="85"/>
      <c r="F119" s="110" t="s">
        <v>259</v>
      </c>
      <c r="G119" s="24"/>
      <c r="H119" s="30">
        <f t="shared" si="108"/>
        <v>0</v>
      </c>
      <c r="I11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63"/>
    </row>
    <row r="120" spans="2:69" ht="14.5" customHeight="1" x14ac:dyDescent="0.35">
      <c r="B120" s="52"/>
      <c r="C120"/>
      <c r="D120" t="s">
        <v>212</v>
      </c>
      <c r="E120" s="85"/>
      <c r="F120" s="110" t="s">
        <v>208</v>
      </c>
      <c r="G120" s="24"/>
      <c r="H120" s="30">
        <f t="shared" si="108"/>
        <v>0</v>
      </c>
      <c r="I120"/>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63"/>
    </row>
    <row r="121" spans="2:69" ht="14.5" customHeight="1" x14ac:dyDescent="0.35">
      <c r="B121" s="52"/>
      <c r="C121"/>
      <c r="D121" t="s">
        <v>261</v>
      </c>
      <c r="E121" s="85"/>
      <c r="F121" s="110" t="s">
        <v>260</v>
      </c>
      <c r="G121" s="24"/>
      <c r="H121" s="30">
        <f t="shared" si="108"/>
        <v>0</v>
      </c>
      <c r="I121"/>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63"/>
    </row>
    <row r="122" spans="2:69" ht="14.5" customHeight="1" x14ac:dyDescent="0.35">
      <c r="B122" s="52"/>
      <c r="C122"/>
      <c r="D122" t="s">
        <v>213</v>
      </c>
      <c r="E122" s="85"/>
      <c r="F122" s="110" t="s">
        <v>208</v>
      </c>
      <c r="G122" s="24"/>
      <c r="H122" s="30">
        <f t="shared" si="108"/>
        <v>0</v>
      </c>
      <c r="I122"/>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63"/>
    </row>
    <row r="123" spans="2:69" ht="14.5" customHeight="1" x14ac:dyDescent="0.35">
      <c r="B123" s="52"/>
      <c r="C123"/>
      <c r="D123" t="s">
        <v>214</v>
      </c>
      <c r="E123" s="85"/>
      <c r="F123" s="110" t="s">
        <v>208</v>
      </c>
      <c r="G123" s="24"/>
      <c r="H123" s="30">
        <f t="shared" si="108"/>
        <v>0</v>
      </c>
      <c r="I123"/>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63"/>
    </row>
    <row r="124" spans="2:69" ht="14.5" customHeight="1" x14ac:dyDescent="0.35">
      <c r="B124" s="52"/>
      <c r="C124"/>
      <c r="D124" t="s">
        <v>215</v>
      </c>
      <c r="E124" s="85"/>
      <c r="F124" s="110" t="s">
        <v>208</v>
      </c>
      <c r="G124" s="24"/>
      <c r="H124" s="30">
        <f t="shared" si="108"/>
        <v>0</v>
      </c>
      <c r="I124"/>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63"/>
    </row>
    <row r="125" spans="2:69" ht="14.5" customHeight="1" x14ac:dyDescent="0.35">
      <c r="B125" s="52"/>
      <c r="C125"/>
      <c r="D125" t="s">
        <v>216</v>
      </c>
      <c r="E125" s="85"/>
      <c r="F125" s="110" t="s">
        <v>208</v>
      </c>
      <c r="G125" s="24"/>
      <c r="H125" s="30">
        <f t="shared" si="108"/>
        <v>0</v>
      </c>
      <c r="I125"/>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63"/>
    </row>
    <row r="126" spans="2:69" ht="15" customHeight="1" thickBot="1" x14ac:dyDescent="0.4">
      <c r="B126" s="52"/>
      <c r="C126"/>
      <c r="D126" s="33" t="s">
        <v>66</v>
      </c>
      <c r="E126"/>
      <c r="F126"/>
      <c r="G126"/>
      <c r="H126" s="29">
        <f>SUM(J126:BQ126)</f>
        <v>0</v>
      </c>
      <c r="I126"/>
      <c r="J126" s="29">
        <f t="shared" ref="J126:AO126" si="128">SUM(J109:J125)</f>
        <v>0</v>
      </c>
      <c r="K126" s="29">
        <f t="shared" si="128"/>
        <v>0</v>
      </c>
      <c r="L126" s="29">
        <f t="shared" si="128"/>
        <v>0</v>
      </c>
      <c r="M126" s="29">
        <f t="shared" si="128"/>
        <v>0</v>
      </c>
      <c r="N126" s="29">
        <f t="shared" si="128"/>
        <v>0</v>
      </c>
      <c r="O126" s="29">
        <f t="shared" si="128"/>
        <v>0</v>
      </c>
      <c r="P126" s="29">
        <f t="shared" si="128"/>
        <v>0</v>
      </c>
      <c r="Q126" s="29">
        <f t="shared" si="128"/>
        <v>0</v>
      </c>
      <c r="R126" s="29">
        <f t="shared" si="128"/>
        <v>0</v>
      </c>
      <c r="S126" s="29">
        <f t="shared" si="128"/>
        <v>0</v>
      </c>
      <c r="T126" s="29">
        <f t="shared" si="128"/>
        <v>0</v>
      </c>
      <c r="U126" s="29">
        <f t="shared" si="128"/>
        <v>0</v>
      </c>
      <c r="V126" s="29">
        <f t="shared" si="128"/>
        <v>0</v>
      </c>
      <c r="W126" s="29">
        <f t="shared" si="128"/>
        <v>0</v>
      </c>
      <c r="X126" s="29">
        <f t="shared" si="128"/>
        <v>0</v>
      </c>
      <c r="Y126" s="29">
        <f t="shared" si="128"/>
        <v>0</v>
      </c>
      <c r="Z126" s="29">
        <f t="shared" si="128"/>
        <v>0</v>
      </c>
      <c r="AA126" s="29">
        <f t="shared" si="128"/>
        <v>0</v>
      </c>
      <c r="AB126" s="29">
        <f t="shared" si="128"/>
        <v>0</v>
      </c>
      <c r="AC126" s="29">
        <f t="shared" si="128"/>
        <v>0</v>
      </c>
      <c r="AD126" s="29">
        <f t="shared" si="128"/>
        <v>0</v>
      </c>
      <c r="AE126" s="29">
        <f t="shared" si="128"/>
        <v>0</v>
      </c>
      <c r="AF126" s="29">
        <f t="shared" si="128"/>
        <v>0</v>
      </c>
      <c r="AG126" s="29">
        <f t="shared" si="128"/>
        <v>0</v>
      </c>
      <c r="AH126" s="29">
        <f t="shared" si="128"/>
        <v>0</v>
      </c>
      <c r="AI126" s="29">
        <f t="shared" si="128"/>
        <v>0</v>
      </c>
      <c r="AJ126" s="29">
        <f t="shared" si="128"/>
        <v>0</v>
      </c>
      <c r="AK126" s="29">
        <f t="shared" si="128"/>
        <v>0</v>
      </c>
      <c r="AL126" s="29">
        <f t="shared" si="128"/>
        <v>0</v>
      </c>
      <c r="AM126" s="29">
        <f t="shared" si="128"/>
        <v>0</v>
      </c>
      <c r="AN126" s="29">
        <f t="shared" si="128"/>
        <v>0</v>
      </c>
      <c r="AO126" s="29">
        <f t="shared" si="128"/>
        <v>0</v>
      </c>
      <c r="AP126" s="29">
        <f t="shared" ref="AP126:BQ126" si="129">SUM(AP109:AP125)</f>
        <v>0</v>
      </c>
      <c r="AQ126" s="29">
        <f t="shared" si="129"/>
        <v>0</v>
      </c>
      <c r="AR126" s="29">
        <f t="shared" si="129"/>
        <v>0</v>
      </c>
      <c r="AS126" s="29">
        <f t="shared" si="129"/>
        <v>0</v>
      </c>
      <c r="AT126" s="29">
        <f t="shared" si="129"/>
        <v>0</v>
      </c>
      <c r="AU126" s="29">
        <f t="shared" si="129"/>
        <v>0</v>
      </c>
      <c r="AV126" s="29">
        <f t="shared" si="129"/>
        <v>0</v>
      </c>
      <c r="AW126" s="29">
        <f t="shared" si="129"/>
        <v>0</v>
      </c>
      <c r="AX126" s="29">
        <f t="shared" si="129"/>
        <v>0</v>
      </c>
      <c r="AY126" s="29">
        <f t="shared" si="129"/>
        <v>0</v>
      </c>
      <c r="AZ126" s="29">
        <f t="shared" si="129"/>
        <v>0</v>
      </c>
      <c r="BA126" s="29">
        <f t="shared" si="129"/>
        <v>0</v>
      </c>
      <c r="BB126" s="29">
        <f t="shared" si="129"/>
        <v>0</v>
      </c>
      <c r="BC126" s="29">
        <f t="shared" si="129"/>
        <v>0</v>
      </c>
      <c r="BD126" s="29">
        <f t="shared" si="129"/>
        <v>0</v>
      </c>
      <c r="BE126" s="29">
        <f t="shared" si="129"/>
        <v>0</v>
      </c>
      <c r="BF126" s="29">
        <f t="shared" si="129"/>
        <v>0</v>
      </c>
      <c r="BG126" s="29">
        <f t="shared" si="129"/>
        <v>0</v>
      </c>
      <c r="BH126" s="29">
        <f t="shared" si="129"/>
        <v>0</v>
      </c>
      <c r="BI126" s="29">
        <f t="shared" si="129"/>
        <v>0</v>
      </c>
      <c r="BJ126" s="29">
        <f t="shared" si="129"/>
        <v>0</v>
      </c>
      <c r="BK126" s="29">
        <f t="shared" si="129"/>
        <v>0</v>
      </c>
      <c r="BL126" s="29">
        <f t="shared" si="129"/>
        <v>0</v>
      </c>
      <c r="BM126" s="29">
        <f t="shared" si="129"/>
        <v>0</v>
      </c>
      <c r="BN126" s="29">
        <f t="shared" si="129"/>
        <v>0</v>
      </c>
      <c r="BO126" s="29">
        <f t="shared" si="129"/>
        <v>0</v>
      </c>
      <c r="BP126" s="29">
        <f t="shared" si="129"/>
        <v>0</v>
      </c>
      <c r="BQ126" s="64">
        <f t="shared" si="129"/>
        <v>0</v>
      </c>
    </row>
    <row r="127" spans="2:69" s="4" customFormat="1" ht="5.9" customHeight="1" thickTop="1" x14ac:dyDescent="0.15">
      <c r="B127" s="55"/>
      <c r="C127" s="35"/>
      <c r="D127" s="31"/>
      <c r="E127" s="35"/>
      <c r="F127" s="35"/>
      <c r="G127" s="35"/>
      <c r="H127" s="32"/>
      <c r="I127" s="35"/>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65"/>
    </row>
    <row r="128" spans="2:69" ht="14.5" customHeight="1" x14ac:dyDescent="0.35">
      <c r="B128" s="52"/>
      <c r="C128" s="33" t="s">
        <v>67</v>
      </c>
      <c r="D128"/>
      <c r="E128"/>
      <c r="F128" s="110"/>
      <c r="G128" s="25"/>
      <c r="H128" s="30">
        <f>SUM(J128:BQ128)</f>
        <v>0</v>
      </c>
      <c r="I128"/>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8"/>
    </row>
    <row r="129" spans="2:69" s="4" customFormat="1" ht="5.5" customHeight="1" x14ac:dyDescent="0.15">
      <c r="B129" s="55"/>
      <c r="C129" s="35"/>
      <c r="D129" s="31"/>
      <c r="E129" s="35"/>
      <c r="F129" s="35"/>
      <c r="G129" s="35"/>
      <c r="H129" s="32"/>
      <c r="I129" s="35"/>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65"/>
    </row>
    <row r="130" spans="2:69" ht="15" thickBot="1" x14ac:dyDescent="0.4">
      <c r="B130" s="52"/>
      <c r="C130" s="33" t="s">
        <v>160</v>
      </c>
      <c r="D130"/>
      <c r="E130"/>
      <c r="F130"/>
      <c r="G130"/>
      <c r="H130" s="66">
        <f>SUM(J130:BQ130)</f>
        <v>0</v>
      </c>
      <c r="I130"/>
      <c r="J130" s="34">
        <f>SUM(J95,J106,J104,J126,J128)</f>
        <v>0</v>
      </c>
      <c r="K130" s="34">
        <f>SUM(K95,K106,K104,K126,K128)</f>
        <v>0</v>
      </c>
      <c r="L130" s="34">
        <f t="shared" ref="L130:AQ130" si="130">SUM(L95,L104,L106,L126,L128)</f>
        <v>0</v>
      </c>
      <c r="M130" s="34">
        <f t="shared" si="130"/>
        <v>0</v>
      </c>
      <c r="N130" s="34">
        <f t="shared" si="130"/>
        <v>0</v>
      </c>
      <c r="O130" s="34">
        <f t="shared" si="130"/>
        <v>0</v>
      </c>
      <c r="P130" s="34">
        <f t="shared" si="130"/>
        <v>0</v>
      </c>
      <c r="Q130" s="34">
        <f t="shared" si="130"/>
        <v>0</v>
      </c>
      <c r="R130" s="34">
        <f t="shared" si="130"/>
        <v>0</v>
      </c>
      <c r="S130" s="34">
        <f t="shared" si="130"/>
        <v>0</v>
      </c>
      <c r="T130" s="34">
        <f t="shared" si="130"/>
        <v>0</v>
      </c>
      <c r="U130" s="34">
        <f t="shared" si="130"/>
        <v>0</v>
      </c>
      <c r="V130" s="34">
        <f t="shared" si="130"/>
        <v>0</v>
      </c>
      <c r="W130" s="34">
        <f t="shared" si="130"/>
        <v>0</v>
      </c>
      <c r="X130" s="34">
        <f t="shared" si="130"/>
        <v>0</v>
      </c>
      <c r="Y130" s="34">
        <f t="shared" si="130"/>
        <v>0</v>
      </c>
      <c r="Z130" s="34">
        <f t="shared" si="130"/>
        <v>0</v>
      </c>
      <c r="AA130" s="34">
        <f t="shared" si="130"/>
        <v>0</v>
      </c>
      <c r="AB130" s="34">
        <f t="shared" si="130"/>
        <v>0</v>
      </c>
      <c r="AC130" s="34">
        <f t="shared" si="130"/>
        <v>0</v>
      </c>
      <c r="AD130" s="34">
        <f t="shared" si="130"/>
        <v>0</v>
      </c>
      <c r="AE130" s="34">
        <f t="shared" si="130"/>
        <v>0</v>
      </c>
      <c r="AF130" s="34">
        <f t="shared" si="130"/>
        <v>0</v>
      </c>
      <c r="AG130" s="34">
        <f t="shared" si="130"/>
        <v>0</v>
      </c>
      <c r="AH130" s="34">
        <f t="shared" si="130"/>
        <v>0</v>
      </c>
      <c r="AI130" s="34">
        <f t="shared" si="130"/>
        <v>0</v>
      </c>
      <c r="AJ130" s="34">
        <f t="shared" si="130"/>
        <v>0</v>
      </c>
      <c r="AK130" s="34">
        <f t="shared" si="130"/>
        <v>0</v>
      </c>
      <c r="AL130" s="34">
        <f t="shared" si="130"/>
        <v>0</v>
      </c>
      <c r="AM130" s="34">
        <f t="shared" si="130"/>
        <v>0</v>
      </c>
      <c r="AN130" s="34">
        <f t="shared" si="130"/>
        <v>0</v>
      </c>
      <c r="AO130" s="34">
        <f t="shared" si="130"/>
        <v>0</v>
      </c>
      <c r="AP130" s="34">
        <f t="shared" si="130"/>
        <v>0</v>
      </c>
      <c r="AQ130" s="34">
        <f t="shared" si="130"/>
        <v>0</v>
      </c>
      <c r="AR130" s="34">
        <f t="shared" ref="AR130:BQ130" si="131">SUM(AR95,AR104,AR106,AR126,AR128)</f>
        <v>0</v>
      </c>
      <c r="AS130" s="34">
        <f t="shared" si="131"/>
        <v>0</v>
      </c>
      <c r="AT130" s="34">
        <f t="shared" si="131"/>
        <v>0</v>
      </c>
      <c r="AU130" s="34">
        <f t="shared" si="131"/>
        <v>0</v>
      </c>
      <c r="AV130" s="34">
        <f t="shared" si="131"/>
        <v>0</v>
      </c>
      <c r="AW130" s="34">
        <f t="shared" si="131"/>
        <v>0</v>
      </c>
      <c r="AX130" s="34">
        <f t="shared" si="131"/>
        <v>0</v>
      </c>
      <c r="AY130" s="34">
        <f t="shared" si="131"/>
        <v>0</v>
      </c>
      <c r="AZ130" s="34">
        <f t="shared" si="131"/>
        <v>0</v>
      </c>
      <c r="BA130" s="34">
        <f t="shared" si="131"/>
        <v>0</v>
      </c>
      <c r="BB130" s="34">
        <f t="shared" si="131"/>
        <v>0</v>
      </c>
      <c r="BC130" s="34">
        <f t="shared" si="131"/>
        <v>0</v>
      </c>
      <c r="BD130" s="34">
        <f t="shared" si="131"/>
        <v>0</v>
      </c>
      <c r="BE130" s="34">
        <f t="shared" si="131"/>
        <v>0</v>
      </c>
      <c r="BF130" s="34">
        <f t="shared" si="131"/>
        <v>0</v>
      </c>
      <c r="BG130" s="34">
        <f t="shared" si="131"/>
        <v>0</v>
      </c>
      <c r="BH130" s="34">
        <f t="shared" si="131"/>
        <v>0</v>
      </c>
      <c r="BI130" s="34">
        <f t="shared" si="131"/>
        <v>0</v>
      </c>
      <c r="BJ130" s="34">
        <f t="shared" si="131"/>
        <v>0</v>
      </c>
      <c r="BK130" s="34">
        <f t="shared" si="131"/>
        <v>0</v>
      </c>
      <c r="BL130" s="34">
        <f t="shared" si="131"/>
        <v>0</v>
      </c>
      <c r="BM130" s="34">
        <f t="shared" si="131"/>
        <v>0</v>
      </c>
      <c r="BN130" s="34">
        <f t="shared" si="131"/>
        <v>0</v>
      </c>
      <c r="BO130" s="34">
        <f t="shared" si="131"/>
        <v>0</v>
      </c>
      <c r="BP130" s="34">
        <f t="shared" si="131"/>
        <v>0</v>
      </c>
      <c r="BQ130" s="67">
        <f t="shared" si="131"/>
        <v>0</v>
      </c>
    </row>
    <row r="131" spans="2:69" s="4" customFormat="1" ht="6" customHeight="1" thickTop="1" x14ac:dyDescent="0.15">
      <c r="B131" s="55"/>
      <c r="C131" s="35"/>
      <c r="D131" s="35"/>
      <c r="E131" s="35"/>
      <c r="F131" s="35"/>
      <c r="G131" s="35"/>
      <c r="H131" s="32"/>
      <c r="I131" s="35"/>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65"/>
    </row>
    <row r="132" spans="2:69" x14ac:dyDescent="0.35">
      <c r="B132" s="52"/>
      <c r="C132" s="33" t="s">
        <v>68</v>
      </c>
      <c r="D132"/>
      <c r="E132"/>
      <c r="F132"/>
      <c r="G132"/>
      <c r="H132" s="30"/>
      <c r="I132"/>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62"/>
    </row>
    <row r="133" spans="2:69" x14ac:dyDescent="0.35">
      <c r="B133" s="52"/>
      <c r="C133"/>
      <c r="D133" t="s">
        <v>69</v>
      </c>
      <c r="E133" s="89"/>
      <c r="F133" s="110" t="s">
        <v>209</v>
      </c>
      <c r="G133" s="89"/>
      <c r="H133" s="30">
        <f t="shared" ref="H133:H136" si="132">SUM(J133:BQ133)</f>
        <v>0</v>
      </c>
      <c r="I133"/>
      <c r="J133" s="86"/>
      <c r="K133" s="86"/>
      <c r="L133" s="86"/>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62"/>
    </row>
    <row r="134" spans="2:69" x14ac:dyDescent="0.35">
      <c r="B134" s="52"/>
      <c r="C134"/>
      <c r="D134" t="s">
        <v>70</v>
      </c>
      <c r="E134" s="89"/>
      <c r="F134" s="110" t="s">
        <v>208</v>
      </c>
      <c r="G134" s="89"/>
      <c r="H134" s="30">
        <f t="shared" si="132"/>
        <v>0</v>
      </c>
      <c r="I134"/>
      <c r="J134" s="86"/>
      <c r="K134" s="86"/>
      <c r="L134" s="86"/>
      <c r="M134" s="86"/>
      <c r="N134" s="86"/>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62"/>
    </row>
    <row r="135" spans="2:69" x14ac:dyDescent="0.35">
      <c r="B135" s="52"/>
      <c r="C135"/>
      <c r="D135" t="s">
        <v>71</v>
      </c>
      <c r="E135" s="89"/>
      <c r="F135" s="110" t="s">
        <v>208</v>
      </c>
      <c r="G135" s="89"/>
      <c r="H135" s="30">
        <f t="shared" si="132"/>
        <v>0</v>
      </c>
      <c r="I135"/>
      <c r="J135" s="86"/>
      <c r="K135" s="86"/>
      <c r="L135" s="86"/>
      <c r="M135" s="86"/>
      <c r="N135" s="86"/>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62"/>
    </row>
    <row r="136" spans="2:69" ht="15" thickBot="1" x14ac:dyDescent="0.4">
      <c r="B136" s="52"/>
      <c r="C136"/>
      <c r="D136" s="28" t="s">
        <v>72</v>
      </c>
      <c r="E136"/>
      <c r="F136"/>
      <c r="G136"/>
      <c r="H136" s="29">
        <f t="shared" si="132"/>
        <v>0</v>
      </c>
      <c r="I136"/>
      <c r="J136" s="29">
        <f>SUM(J133:J135)</f>
        <v>0</v>
      </c>
      <c r="K136" s="29">
        <f>SUM(K133:K135)</f>
        <v>0</v>
      </c>
      <c r="L136" s="29">
        <f>SUM(L133:L135)</f>
        <v>0</v>
      </c>
      <c r="M136" s="29">
        <f t="shared" ref="M136:N136" si="133">SUM(M133:M135)</f>
        <v>0</v>
      </c>
      <c r="N136" s="29">
        <f t="shared" si="133"/>
        <v>0</v>
      </c>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62"/>
    </row>
    <row r="137" spans="2:69" s="4" customFormat="1" ht="6" customHeight="1" thickTop="1" x14ac:dyDescent="0.15">
      <c r="B137" s="55"/>
      <c r="C137" s="35"/>
      <c r="D137" s="31"/>
      <c r="E137" s="35"/>
      <c r="F137" s="35"/>
      <c r="G137" s="35"/>
      <c r="H137" s="32"/>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56"/>
    </row>
    <row r="138" spans="2:69" s="5" customFormat="1" ht="35.9" customHeight="1" x14ac:dyDescent="0.35">
      <c r="B138" s="68"/>
      <c r="C138" s="36"/>
      <c r="D138" s="36" t="s">
        <v>73</v>
      </c>
      <c r="E138" s="36"/>
      <c r="F138" s="36"/>
      <c r="G138" s="36"/>
      <c r="H138" s="69"/>
      <c r="I138" s="36"/>
      <c r="J138" s="37" t="str">
        <f t="shared" ref="J138:AO138" si="134">IF(J104=0, "Not construction period", IF(ABS(J136)=ABS(J104), "OK", "Error"))</f>
        <v>Not construction period</v>
      </c>
      <c r="K138" s="37" t="str">
        <f t="shared" si="134"/>
        <v>Not construction period</v>
      </c>
      <c r="L138" s="37" t="str">
        <f t="shared" si="134"/>
        <v>Not construction period</v>
      </c>
      <c r="M138" s="37" t="str">
        <f t="shared" si="134"/>
        <v>Not construction period</v>
      </c>
      <c r="N138" s="37" t="str">
        <f t="shared" si="134"/>
        <v>Not construction period</v>
      </c>
      <c r="O138" s="37" t="str">
        <f t="shared" si="134"/>
        <v>Not construction period</v>
      </c>
      <c r="P138" s="37" t="str">
        <f t="shared" si="134"/>
        <v>Not construction period</v>
      </c>
      <c r="Q138" s="37" t="str">
        <f t="shared" si="134"/>
        <v>Not construction period</v>
      </c>
      <c r="R138" s="37" t="str">
        <f t="shared" si="134"/>
        <v>Not construction period</v>
      </c>
      <c r="S138" s="37" t="str">
        <f t="shared" si="134"/>
        <v>Not construction period</v>
      </c>
      <c r="T138" s="37" t="str">
        <f t="shared" si="134"/>
        <v>Not construction period</v>
      </c>
      <c r="U138" s="37" t="str">
        <f t="shared" si="134"/>
        <v>Not construction period</v>
      </c>
      <c r="V138" s="37" t="str">
        <f t="shared" si="134"/>
        <v>Not construction period</v>
      </c>
      <c r="W138" s="37" t="str">
        <f t="shared" si="134"/>
        <v>Not construction period</v>
      </c>
      <c r="X138" s="37" t="str">
        <f t="shared" si="134"/>
        <v>Not construction period</v>
      </c>
      <c r="Y138" s="37" t="str">
        <f t="shared" si="134"/>
        <v>Not construction period</v>
      </c>
      <c r="Z138" s="37" t="str">
        <f t="shared" si="134"/>
        <v>Not construction period</v>
      </c>
      <c r="AA138" s="37" t="str">
        <f t="shared" si="134"/>
        <v>Not construction period</v>
      </c>
      <c r="AB138" s="37" t="str">
        <f t="shared" si="134"/>
        <v>Not construction period</v>
      </c>
      <c r="AC138" s="37" t="str">
        <f t="shared" si="134"/>
        <v>Not construction period</v>
      </c>
      <c r="AD138" s="37" t="str">
        <f t="shared" si="134"/>
        <v>Not construction period</v>
      </c>
      <c r="AE138" s="37" t="str">
        <f t="shared" si="134"/>
        <v>Not construction period</v>
      </c>
      <c r="AF138" s="37" t="str">
        <f t="shared" si="134"/>
        <v>Not construction period</v>
      </c>
      <c r="AG138" s="37" t="str">
        <f t="shared" si="134"/>
        <v>Not construction period</v>
      </c>
      <c r="AH138" s="37" t="str">
        <f t="shared" si="134"/>
        <v>Not construction period</v>
      </c>
      <c r="AI138" s="37" t="str">
        <f t="shared" si="134"/>
        <v>Not construction period</v>
      </c>
      <c r="AJ138" s="37" t="str">
        <f t="shared" si="134"/>
        <v>Not construction period</v>
      </c>
      <c r="AK138" s="37" t="str">
        <f t="shared" si="134"/>
        <v>Not construction period</v>
      </c>
      <c r="AL138" s="37" t="str">
        <f t="shared" si="134"/>
        <v>Not construction period</v>
      </c>
      <c r="AM138" s="37" t="str">
        <f t="shared" si="134"/>
        <v>Not construction period</v>
      </c>
      <c r="AN138" s="37" t="str">
        <f t="shared" si="134"/>
        <v>Not construction period</v>
      </c>
      <c r="AO138" s="37" t="str">
        <f t="shared" si="134"/>
        <v>Not construction period</v>
      </c>
      <c r="AP138" s="37" t="str">
        <f t="shared" ref="AP138:BQ138" si="135">IF(AP104=0, "Not construction period", IF(ABS(AP136)=ABS(AP104), "OK", "Error"))</f>
        <v>Not construction period</v>
      </c>
      <c r="AQ138" s="37" t="str">
        <f t="shared" si="135"/>
        <v>Not construction period</v>
      </c>
      <c r="AR138" s="37" t="str">
        <f t="shared" si="135"/>
        <v>Not construction period</v>
      </c>
      <c r="AS138" s="37" t="str">
        <f t="shared" si="135"/>
        <v>Not construction period</v>
      </c>
      <c r="AT138" s="37" t="str">
        <f t="shared" si="135"/>
        <v>Not construction period</v>
      </c>
      <c r="AU138" s="37" t="str">
        <f t="shared" si="135"/>
        <v>Not construction period</v>
      </c>
      <c r="AV138" s="37" t="str">
        <f t="shared" si="135"/>
        <v>Not construction period</v>
      </c>
      <c r="AW138" s="37" t="str">
        <f t="shared" si="135"/>
        <v>Not construction period</v>
      </c>
      <c r="AX138" s="37" t="str">
        <f t="shared" si="135"/>
        <v>Not construction period</v>
      </c>
      <c r="AY138" s="37" t="str">
        <f t="shared" si="135"/>
        <v>Not construction period</v>
      </c>
      <c r="AZ138" s="37" t="str">
        <f t="shared" si="135"/>
        <v>Not construction period</v>
      </c>
      <c r="BA138" s="37" t="str">
        <f t="shared" si="135"/>
        <v>Not construction period</v>
      </c>
      <c r="BB138" s="37" t="str">
        <f t="shared" si="135"/>
        <v>Not construction period</v>
      </c>
      <c r="BC138" s="37" t="str">
        <f t="shared" si="135"/>
        <v>Not construction period</v>
      </c>
      <c r="BD138" s="37" t="str">
        <f t="shared" si="135"/>
        <v>Not construction period</v>
      </c>
      <c r="BE138" s="37" t="str">
        <f t="shared" si="135"/>
        <v>Not construction period</v>
      </c>
      <c r="BF138" s="37" t="str">
        <f t="shared" si="135"/>
        <v>Not construction period</v>
      </c>
      <c r="BG138" s="37" t="str">
        <f t="shared" si="135"/>
        <v>Not construction period</v>
      </c>
      <c r="BH138" s="37" t="str">
        <f t="shared" si="135"/>
        <v>Not construction period</v>
      </c>
      <c r="BI138" s="37" t="str">
        <f t="shared" si="135"/>
        <v>Not construction period</v>
      </c>
      <c r="BJ138" s="37" t="str">
        <f t="shared" si="135"/>
        <v>Not construction period</v>
      </c>
      <c r="BK138" s="37" t="str">
        <f t="shared" si="135"/>
        <v>Not construction period</v>
      </c>
      <c r="BL138" s="37" t="str">
        <f t="shared" si="135"/>
        <v>Not construction period</v>
      </c>
      <c r="BM138" s="37" t="str">
        <f t="shared" si="135"/>
        <v>Not construction period</v>
      </c>
      <c r="BN138" s="37" t="str">
        <f t="shared" si="135"/>
        <v>Not construction period</v>
      </c>
      <c r="BO138" s="37" t="str">
        <f t="shared" si="135"/>
        <v>Not construction period</v>
      </c>
      <c r="BP138" s="37" t="str">
        <f t="shared" si="135"/>
        <v>Not construction period</v>
      </c>
      <c r="BQ138" s="70" t="str">
        <f t="shared" si="135"/>
        <v>Not construction period</v>
      </c>
    </row>
    <row r="139" spans="2:69" s="6" customFormat="1" x14ac:dyDescent="0.35">
      <c r="B139" s="71"/>
      <c r="C139" s="72"/>
      <c r="D139" s="73" t="s">
        <v>74</v>
      </c>
      <c r="E139" s="72"/>
      <c r="F139" s="72"/>
      <c r="G139" s="72"/>
      <c r="H139" s="74"/>
      <c r="I139" s="72"/>
      <c r="J139" s="72">
        <f t="shared" ref="J139:AO139" si="136">IF(SUM(J11:J18)=0, 0, 1)</f>
        <v>0</v>
      </c>
      <c r="K139" s="72">
        <f t="shared" si="136"/>
        <v>0</v>
      </c>
      <c r="L139" s="72">
        <f t="shared" si="136"/>
        <v>0</v>
      </c>
      <c r="M139" s="72">
        <f t="shared" si="136"/>
        <v>0</v>
      </c>
      <c r="N139" s="72">
        <f t="shared" si="136"/>
        <v>0</v>
      </c>
      <c r="O139" s="72">
        <f t="shared" si="136"/>
        <v>0</v>
      </c>
      <c r="P139" s="72">
        <f t="shared" si="136"/>
        <v>0</v>
      </c>
      <c r="Q139" s="72">
        <f t="shared" si="136"/>
        <v>0</v>
      </c>
      <c r="R139" s="72">
        <f t="shared" si="136"/>
        <v>0</v>
      </c>
      <c r="S139" s="72">
        <f t="shared" si="136"/>
        <v>0</v>
      </c>
      <c r="T139" s="72">
        <f t="shared" si="136"/>
        <v>0</v>
      </c>
      <c r="U139" s="72">
        <f t="shared" si="136"/>
        <v>0</v>
      </c>
      <c r="V139" s="72">
        <f t="shared" si="136"/>
        <v>0</v>
      </c>
      <c r="W139" s="72">
        <f t="shared" si="136"/>
        <v>0</v>
      </c>
      <c r="X139" s="72">
        <f t="shared" si="136"/>
        <v>0</v>
      </c>
      <c r="Y139" s="72">
        <f t="shared" si="136"/>
        <v>0</v>
      </c>
      <c r="Z139" s="72">
        <f t="shared" si="136"/>
        <v>0</v>
      </c>
      <c r="AA139" s="72">
        <f t="shared" si="136"/>
        <v>0</v>
      </c>
      <c r="AB139" s="72">
        <f t="shared" si="136"/>
        <v>0</v>
      </c>
      <c r="AC139" s="72">
        <f t="shared" si="136"/>
        <v>0</v>
      </c>
      <c r="AD139" s="72">
        <f t="shared" si="136"/>
        <v>0</v>
      </c>
      <c r="AE139" s="72">
        <f t="shared" si="136"/>
        <v>0</v>
      </c>
      <c r="AF139" s="72">
        <f t="shared" si="136"/>
        <v>0</v>
      </c>
      <c r="AG139" s="72">
        <f t="shared" si="136"/>
        <v>0</v>
      </c>
      <c r="AH139" s="72">
        <f t="shared" si="136"/>
        <v>0</v>
      </c>
      <c r="AI139" s="72">
        <f t="shared" si="136"/>
        <v>0</v>
      </c>
      <c r="AJ139" s="72">
        <f t="shared" si="136"/>
        <v>0</v>
      </c>
      <c r="AK139" s="72">
        <f t="shared" si="136"/>
        <v>0</v>
      </c>
      <c r="AL139" s="72">
        <f t="shared" si="136"/>
        <v>0</v>
      </c>
      <c r="AM139" s="72">
        <f t="shared" si="136"/>
        <v>0</v>
      </c>
      <c r="AN139" s="72">
        <f t="shared" si="136"/>
        <v>0</v>
      </c>
      <c r="AO139" s="72">
        <f t="shared" si="136"/>
        <v>0</v>
      </c>
      <c r="AP139" s="72">
        <f t="shared" ref="AP139:BQ139" si="137">IF(SUM(AP11:AP18)=0, 0, 1)</f>
        <v>0</v>
      </c>
      <c r="AQ139" s="72">
        <f t="shared" si="137"/>
        <v>0</v>
      </c>
      <c r="AR139" s="72">
        <f t="shared" si="137"/>
        <v>0</v>
      </c>
      <c r="AS139" s="72">
        <f t="shared" si="137"/>
        <v>0</v>
      </c>
      <c r="AT139" s="72">
        <f t="shared" si="137"/>
        <v>0</v>
      </c>
      <c r="AU139" s="72">
        <f t="shared" si="137"/>
        <v>0</v>
      </c>
      <c r="AV139" s="72">
        <f t="shared" si="137"/>
        <v>0</v>
      </c>
      <c r="AW139" s="72">
        <f t="shared" si="137"/>
        <v>0</v>
      </c>
      <c r="AX139" s="72">
        <f t="shared" si="137"/>
        <v>0</v>
      </c>
      <c r="AY139" s="72">
        <f t="shared" si="137"/>
        <v>0</v>
      </c>
      <c r="AZ139" s="72">
        <f t="shared" si="137"/>
        <v>0</v>
      </c>
      <c r="BA139" s="72">
        <f t="shared" si="137"/>
        <v>0</v>
      </c>
      <c r="BB139" s="72">
        <f t="shared" si="137"/>
        <v>0</v>
      </c>
      <c r="BC139" s="72">
        <f t="shared" si="137"/>
        <v>0</v>
      </c>
      <c r="BD139" s="72">
        <f t="shared" si="137"/>
        <v>0</v>
      </c>
      <c r="BE139" s="72">
        <f t="shared" si="137"/>
        <v>0</v>
      </c>
      <c r="BF139" s="72">
        <f t="shared" si="137"/>
        <v>0</v>
      </c>
      <c r="BG139" s="72">
        <f t="shared" si="137"/>
        <v>0</v>
      </c>
      <c r="BH139" s="72">
        <f t="shared" si="137"/>
        <v>0</v>
      </c>
      <c r="BI139" s="72">
        <f t="shared" si="137"/>
        <v>0</v>
      </c>
      <c r="BJ139" s="72">
        <f t="shared" si="137"/>
        <v>0</v>
      </c>
      <c r="BK139" s="72">
        <f t="shared" si="137"/>
        <v>0</v>
      </c>
      <c r="BL139" s="72">
        <f t="shared" si="137"/>
        <v>0</v>
      </c>
      <c r="BM139" s="72">
        <f t="shared" si="137"/>
        <v>0</v>
      </c>
      <c r="BN139" s="72">
        <f t="shared" si="137"/>
        <v>0</v>
      </c>
      <c r="BO139" s="72">
        <f t="shared" si="137"/>
        <v>0</v>
      </c>
      <c r="BP139" s="72">
        <f t="shared" si="137"/>
        <v>0</v>
      </c>
      <c r="BQ139" s="11">
        <f t="shared" si="137"/>
        <v>0</v>
      </c>
    </row>
    <row r="140" spans="2:69" s="7" customFormat="1" ht="5.5" customHeight="1" x14ac:dyDescent="0.15">
      <c r="B140" s="75"/>
      <c r="C140" s="76"/>
      <c r="D140" s="76"/>
      <c r="E140" s="76"/>
      <c r="F140" s="76"/>
      <c r="G140" s="76"/>
      <c r="H140" s="77"/>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8"/>
    </row>
    <row r="141" spans="2:69" x14ac:dyDescent="0.35">
      <c r="B141" s="52"/>
      <c r="C141" s="33" t="s">
        <v>75</v>
      </c>
      <c r="D141"/>
      <c r="E141"/>
      <c r="F141" s="110"/>
      <c r="G141"/>
      <c r="H141" s="66">
        <f>SUM(J141:BQ141)</f>
        <v>0</v>
      </c>
      <c r="I141"/>
      <c r="J141" s="8">
        <f>SUM(J130,J136)</f>
        <v>0</v>
      </c>
      <c r="K141" s="8">
        <f t="shared" ref="K141:BQ141" si="138">SUM(K136,K130)</f>
        <v>0</v>
      </c>
      <c r="L141" s="8">
        <f t="shared" si="138"/>
        <v>0</v>
      </c>
      <c r="M141" s="8">
        <f>SUM(M136,M130)</f>
        <v>0</v>
      </c>
      <c r="N141" s="8">
        <f t="shared" si="138"/>
        <v>0</v>
      </c>
      <c r="O141" s="8">
        <f t="shared" si="138"/>
        <v>0</v>
      </c>
      <c r="P141" s="8">
        <f t="shared" si="138"/>
        <v>0</v>
      </c>
      <c r="Q141" s="8">
        <f t="shared" si="138"/>
        <v>0</v>
      </c>
      <c r="R141" s="8">
        <f t="shared" si="138"/>
        <v>0</v>
      </c>
      <c r="S141" s="8">
        <f t="shared" si="138"/>
        <v>0</v>
      </c>
      <c r="T141" s="8">
        <f t="shared" si="138"/>
        <v>0</v>
      </c>
      <c r="U141" s="8">
        <f t="shared" si="138"/>
        <v>0</v>
      </c>
      <c r="V141" s="8">
        <f t="shared" si="138"/>
        <v>0</v>
      </c>
      <c r="W141" s="8">
        <f t="shared" si="138"/>
        <v>0</v>
      </c>
      <c r="X141" s="8">
        <f t="shared" si="138"/>
        <v>0</v>
      </c>
      <c r="Y141" s="8">
        <f t="shared" si="138"/>
        <v>0</v>
      </c>
      <c r="Z141" s="8">
        <f t="shared" si="138"/>
        <v>0</v>
      </c>
      <c r="AA141" s="8">
        <f t="shared" si="138"/>
        <v>0</v>
      </c>
      <c r="AB141" s="8">
        <f t="shared" si="138"/>
        <v>0</v>
      </c>
      <c r="AC141" s="8">
        <f t="shared" si="138"/>
        <v>0</v>
      </c>
      <c r="AD141" s="8">
        <f t="shared" si="138"/>
        <v>0</v>
      </c>
      <c r="AE141" s="8">
        <f t="shared" si="138"/>
        <v>0</v>
      </c>
      <c r="AF141" s="8">
        <f t="shared" si="138"/>
        <v>0</v>
      </c>
      <c r="AG141" s="8">
        <f t="shared" si="138"/>
        <v>0</v>
      </c>
      <c r="AH141" s="8">
        <f t="shared" si="138"/>
        <v>0</v>
      </c>
      <c r="AI141" s="8">
        <f t="shared" si="138"/>
        <v>0</v>
      </c>
      <c r="AJ141" s="8">
        <f t="shared" si="138"/>
        <v>0</v>
      </c>
      <c r="AK141" s="8">
        <f t="shared" si="138"/>
        <v>0</v>
      </c>
      <c r="AL141" s="8">
        <f t="shared" si="138"/>
        <v>0</v>
      </c>
      <c r="AM141" s="8">
        <f t="shared" si="138"/>
        <v>0</v>
      </c>
      <c r="AN141" s="8">
        <f t="shared" si="138"/>
        <v>0</v>
      </c>
      <c r="AO141" s="8">
        <f t="shared" si="138"/>
        <v>0</v>
      </c>
      <c r="AP141" s="8">
        <f t="shared" si="138"/>
        <v>0</v>
      </c>
      <c r="AQ141" s="8">
        <f t="shared" si="138"/>
        <v>0</v>
      </c>
      <c r="AR141" s="8">
        <f t="shared" si="138"/>
        <v>0</v>
      </c>
      <c r="AS141" s="8">
        <f t="shared" si="138"/>
        <v>0</v>
      </c>
      <c r="AT141" s="8">
        <f t="shared" si="138"/>
        <v>0</v>
      </c>
      <c r="AU141" s="8">
        <f t="shared" si="138"/>
        <v>0</v>
      </c>
      <c r="AV141" s="8">
        <f t="shared" si="138"/>
        <v>0</v>
      </c>
      <c r="AW141" s="8">
        <f t="shared" si="138"/>
        <v>0</v>
      </c>
      <c r="AX141" s="8">
        <f t="shared" si="138"/>
        <v>0</v>
      </c>
      <c r="AY141" s="8">
        <f t="shared" si="138"/>
        <v>0</v>
      </c>
      <c r="AZ141" s="8">
        <f t="shared" si="138"/>
        <v>0</v>
      </c>
      <c r="BA141" s="8">
        <f t="shared" si="138"/>
        <v>0</v>
      </c>
      <c r="BB141" s="8">
        <f t="shared" si="138"/>
        <v>0</v>
      </c>
      <c r="BC141" s="8">
        <f t="shared" si="138"/>
        <v>0</v>
      </c>
      <c r="BD141" s="8">
        <f t="shared" si="138"/>
        <v>0</v>
      </c>
      <c r="BE141" s="8">
        <f t="shared" si="138"/>
        <v>0</v>
      </c>
      <c r="BF141" s="8">
        <f t="shared" si="138"/>
        <v>0</v>
      </c>
      <c r="BG141" s="8">
        <f t="shared" si="138"/>
        <v>0</v>
      </c>
      <c r="BH141" s="8">
        <f t="shared" si="138"/>
        <v>0</v>
      </c>
      <c r="BI141" s="8">
        <f t="shared" si="138"/>
        <v>0</v>
      </c>
      <c r="BJ141" s="8">
        <f t="shared" si="138"/>
        <v>0</v>
      </c>
      <c r="BK141" s="8">
        <f t="shared" si="138"/>
        <v>0</v>
      </c>
      <c r="BL141" s="8">
        <f t="shared" si="138"/>
        <v>0</v>
      </c>
      <c r="BM141" s="8">
        <f t="shared" si="138"/>
        <v>0</v>
      </c>
      <c r="BN141" s="8">
        <f t="shared" si="138"/>
        <v>0</v>
      </c>
      <c r="BO141" s="8">
        <f t="shared" si="138"/>
        <v>0</v>
      </c>
      <c r="BP141" s="8">
        <f t="shared" si="138"/>
        <v>0</v>
      </c>
      <c r="BQ141" s="79">
        <f t="shared" si="138"/>
        <v>0</v>
      </c>
    </row>
    <row r="142" spans="2:69" s="4" customFormat="1" ht="4.5" x14ac:dyDescent="0.15">
      <c r="B142" s="55"/>
      <c r="C142" s="35"/>
      <c r="D142" s="35"/>
      <c r="E142" s="35"/>
      <c r="F142" s="35"/>
      <c r="G142" s="35"/>
      <c r="H142" s="32"/>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56"/>
    </row>
    <row r="143" spans="2:69" x14ac:dyDescent="0.35">
      <c r="B143" s="52"/>
      <c r="C143" s="33" t="s">
        <v>76</v>
      </c>
      <c r="D143"/>
      <c r="E143" s="89"/>
      <c r="F143" s="110" t="s">
        <v>207</v>
      </c>
      <c r="G143" s="89"/>
      <c r="H143" s="30">
        <f>SUM(J143:BQ143)</f>
        <v>0</v>
      </c>
      <c r="I143"/>
      <c r="J143" s="89"/>
      <c r="K143" s="89"/>
      <c r="L143" s="86"/>
      <c r="M143" s="86"/>
      <c r="N143" s="86"/>
      <c r="O143" s="86"/>
      <c r="P143" s="86"/>
      <c r="Q143" s="86"/>
      <c r="R143" s="86"/>
      <c r="S143" s="86"/>
      <c r="T143" s="86"/>
      <c r="U143" s="86"/>
      <c r="V143" s="86"/>
      <c r="W143" s="86"/>
      <c r="X143" s="86"/>
      <c r="Y143" s="86"/>
      <c r="Z143" s="86"/>
      <c r="AA143" s="86"/>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90"/>
    </row>
    <row r="144" spans="2:69" s="4" customFormat="1" ht="5.5" customHeight="1" x14ac:dyDescent="0.15">
      <c r="B144" s="55"/>
      <c r="C144" s="35"/>
      <c r="D144" s="35"/>
      <c r="E144" s="35"/>
      <c r="F144" s="35"/>
      <c r="G144" s="35"/>
      <c r="H144" s="32"/>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56"/>
    </row>
    <row r="145" spans="2:69" ht="15" thickBot="1" x14ac:dyDescent="0.4">
      <c r="B145" s="80"/>
      <c r="C145" s="81" t="s">
        <v>163</v>
      </c>
      <c r="D145" s="82"/>
      <c r="E145" s="82"/>
      <c r="F145" s="113"/>
      <c r="G145" s="82"/>
      <c r="H145" s="83">
        <f>SUM(J145:BQ145)</f>
        <v>0</v>
      </c>
      <c r="I145" s="82"/>
      <c r="J145" s="83">
        <f>SUM(J141,J143)</f>
        <v>0</v>
      </c>
      <c r="K145" s="83">
        <f>SUM(K141,K143)</f>
        <v>0</v>
      </c>
      <c r="L145" s="83">
        <f t="shared" ref="L145:BQ145" si="139">SUM(L141,L143)</f>
        <v>0</v>
      </c>
      <c r="M145" s="83">
        <f t="shared" si="139"/>
        <v>0</v>
      </c>
      <c r="N145" s="83">
        <f t="shared" si="139"/>
        <v>0</v>
      </c>
      <c r="O145" s="83">
        <f t="shared" si="139"/>
        <v>0</v>
      </c>
      <c r="P145" s="83">
        <f t="shared" si="139"/>
        <v>0</v>
      </c>
      <c r="Q145" s="83">
        <f t="shared" si="139"/>
        <v>0</v>
      </c>
      <c r="R145" s="83">
        <f t="shared" si="139"/>
        <v>0</v>
      </c>
      <c r="S145" s="83">
        <f t="shared" si="139"/>
        <v>0</v>
      </c>
      <c r="T145" s="83">
        <f t="shared" si="139"/>
        <v>0</v>
      </c>
      <c r="U145" s="83">
        <f t="shared" si="139"/>
        <v>0</v>
      </c>
      <c r="V145" s="83">
        <f t="shared" si="139"/>
        <v>0</v>
      </c>
      <c r="W145" s="83">
        <f t="shared" si="139"/>
        <v>0</v>
      </c>
      <c r="X145" s="83">
        <f t="shared" si="139"/>
        <v>0</v>
      </c>
      <c r="Y145" s="83">
        <f t="shared" si="139"/>
        <v>0</v>
      </c>
      <c r="Z145" s="83">
        <f t="shared" si="139"/>
        <v>0</v>
      </c>
      <c r="AA145" s="83">
        <f t="shared" si="139"/>
        <v>0</v>
      </c>
      <c r="AB145" s="83">
        <f t="shared" si="139"/>
        <v>0</v>
      </c>
      <c r="AC145" s="83">
        <f t="shared" si="139"/>
        <v>0</v>
      </c>
      <c r="AD145" s="83">
        <f t="shared" si="139"/>
        <v>0</v>
      </c>
      <c r="AE145" s="83">
        <f t="shared" si="139"/>
        <v>0</v>
      </c>
      <c r="AF145" s="83">
        <f t="shared" si="139"/>
        <v>0</v>
      </c>
      <c r="AG145" s="83">
        <f t="shared" si="139"/>
        <v>0</v>
      </c>
      <c r="AH145" s="83">
        <f t="shared" si="139"/>
        <v>0</v>
      </c>
      <c r="AI145" s="83">
        <f t="shared" si="139"/>
        <v>0</v>
      </c>
      <c r="AJ145" s="83">
        <f t="shared" si="139"/>
        <v>0</v>
      </c>
      <c r="AK145" s="83">
        <f t="shared" si="139"/>
        <v>0</v>
      </c>
      <c r="AL145" s="83">
        <f t="shared" si="139"/>
        <v>0</v>
      </c>
      <c r="AM145" s="83">
        <f t="shared" si="139"/>
        <v>0</v>
      </c>
      <c r="AN145" s="83">
        <f t="shared" si="139"/>
        <v>0</v>
      </c>
      <c r="AO145" s="83">
        <f t="shared" si="139"/>
        <v>0</v>
      </c>
      <c r="AP145" s="83">
        <f t="shared" si="139"/>
        <v>0</v>
      </c>
      <c r="AQ145" s="83">
        <f t="shared" si="139"/>
        <v>0</v>
      </c>
      <c r="AR145" s="83">
        <f t="shared" si="139"/>
        <v>0</v>
      </c>
      <c r="AS145" s="83">
        <f t="shared" si="139"/>
        <v>0</v>
      </c>
      <c r="AT145" s="83">
        <f t="shared" si="139"/>
        <v>0</v>
      </c>
      <c r="AU145" s="83">
        <f t="shared" si="139"/>
        <v>0</v>
      </c>
      <c r="AV145" s="83">
        <f t="shared" si="139"/>
        <v>0</v>
      </c>
      <c r="AW145" s="83">
        <f t="shared" si="139"/>
        <v>0</v>
      </c>
      <c r="AX145" s="83">
        <f t="shared" si="139"/>
        <v>0</v>
      </c>
      <c r="AY145" s="83">
        <f t="shared" si="139"/>
        <v>0</v>
      </c>
      <c r="AZ145" s="83">
        <f t="shared" si="139"/>
        <v>0</v>
      </c>
      <c r="BA145" s="83">
        <f t="shared" si="139"/>
        <v>0</v>
      </c>
      <c r="BB145" s="83">
        <f t="shared" si="139"/>
        <v>0</v>
      </c>
      <c r="BC145" s="83">
        <f t="shared" si="139"/>
        <v>0</v>
      </c>
      <c r="BD145" s="83">
        <f t="shared" si="139"/>
        <v>0</v>
      </c>
      <c r="BE145" s="83">
        <f t="shared" si="139"/>
        <v>0</v>
      </c>
      <c r="BF145" s="83">
        <f t="shared" si="139"/>
        <v>0</v>
      </c>
      <c r="BG145" s="83">
        <f t="shared" si="139"/>
        <v>0</v>
      </c>
      <c r="BH145" s="83">
        <f t="shared" si="139"/>
        <v>0</v>
      </c>
      <c r="BI145" s="83">
        <f t="shared" si="139"/>
        <v>0</v>
      </c>
      <c r="BJ145" s="83">
        <f t="shared" si="139"/>
        <v>0</v>
      </c>
      <c r="BK145" s="83">
        <f t="shared" si="139"/>
        <v>0</v>
      </c>
      <c r="BL145" s="83">
        <f t="shared" si="139"/>
        <v>0</v>
      </c>
      <c r="BM145" s="83">
        <f t="shared" si="139"/>
        <v>0</v>
      </c>
      <c r="BN145" s="83">
        <f t="shared" si="139"/>
        <v>0</v>
      </c>
      <c r="BO145" s="83">
        <f t="shared" si="139"/>
        <v>0</v>
      </c>
      <c r="BP145" s="83">
        <f t="shared" si="139"/>
        <v>0</v>
      </c>
      <c r="BQ145" s="84">
        <f t="shared" si="139"/>
        <v>0</v>
      </c>
    </row>
    <row r="146" spans="2:69" ht="15" customHeight="1" x14ac:dyDescent="0.35"/>
    <row r="147" spans="2:69" x14ac:dyDescent="0.35">
      <c r="J147" s="2"/>
      <c r="K147" s="2"/>
      <c r="L147" s="2"/>
      <c r="M147" s="2"/>
      <c r="N147" s="2"/>
    </row>
    <row r="148" spans="2:69" x14ac:dyDescent="0.35">
      <c r="J148" s="8"/>
    </row>
    <row r="149" spans="2:69" x14ac:dyDescent="0.35">
      <c r="I149" s="8"/>
    </row>
  </sheetData>
  <sheetProtection selectLockedCells="1"/>
  <mergeCells count="1">
    <mergeCell ref="C5:D5"/>
  </mergeCells>
  <conditionalFormatting sqref="G20:G145">
    <cfRule type="cellIs" dxfId="3" priority="1" operator="greaterThan">
      <formula>$G$10</formula>
    </cfRule>
    <cfRule type="cellIs" dxfId="2" priority="2" operator="lessThan">
      <formula>$G$10</formula>
    </cfRule>
  </conditionalFormatting>
  <dataValidations count="2">
    <dataValidation type="custom" allowBlank="1" showInputMessage="1" showErrorMessage="1" sqref="J94:BQ94 J133:L135 M134:N135" xr:uid="{C2EBA64C-AC17-430E-ACB4-E968AC9B951F}">
      <formula1>J94&gt;=0</formula1>
    </dataValidation>
    <dataValidation type="custom" allowBlank="1" showInputMessage="1" showErrorMessage="1" sqref="J128:BQ128" xr:uid="{FAAB8E80-41E5-4728-B487-DEB53BA0D28C}">
      <formula1>J128&lt;=0</formula1>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BQ117"/>
  <sheetViews>
    <sheetView tabSelected="1" zoomScale="85" zoomScaleNormal="85" workbookViewId="0">
      <pane xSplit="9" ySplit="8" topLeftCell="J9" activePane="bottomRight" state="frozen"/>
      <selection pane="topRight" activeCell="J1" sqref="J1"/>
      <selection pane="bottomLeft" activeCell="A10" sqref="A10"/>
      <selection pane="bottomRight" activeCell="E18" sqref="E18"/>
    </sheetView>
  </sheetViews>
  <sheetFormatPr defaultColWidth="8.81640625" defaultRowHeight="14.5" x14ac:dyDescent="0.35"/>
  <cols>
    <col min="1" max="1" width="2.54296875" style="1" customWidth="1"/>
    <col min="2" max="2" width="4.26953125" style="1" customWidth="1"/>
    <col min="3" max="3" width="3.7265625" style="1" customWidth="1"/>
    <col min="4" max="4" width="48" style="1" customWidth="1"/>
    <col min="5" max="5" width="22.1796875" style="1" customWidth="1"/>
    <col min="6" max="6" width="39" style="1" customWidth="1"/>
    <col min="7" max="7" width="14.81640625" style="1" customWidth="1"/>
    <col min="8" max="8" width="15.26953125" style="2" customWidth="1"/>
    <col min="9" max="9" width="2.453125" style="1" customWidth="1"/>
    <col min="10" max="37" width="11.54296875" style="1" bestFit="1" customWidth="1"/>
    <col min="38" max="16384" width="8.81640625" style="1"/>
  </cols>
  <sheetData>
    <row r="1" spans="2:69" ht="13.5" customHeight="1" thickBot="1" x14ac:dyDescent="0.4"/>
    <row r="2" spans="2:69" s="3" customFormat="1" ht="18.5" x14ac:dyDescent="0.45">
      <c r="B2" s="93" t="s">
        <v>265</v>
      </c>
      <c r="C2" s="48"/>
      <c r="D2" s="48"/>
      <c r="E2" s="49"/>
      <c r="F2" s="49"/>
      <c r="G2" s="49"/>
      <c r="H2" s="50"/>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51"/>
    </row>
    <row r="3" spans="2:69" x14ac:dyDescent="0.35">
      <c r="B3" s="92" t="s">
        <v>227</v>
      </c>
      <c r="C3"/>
      <c r="D3" s="91"/>
      <c r="E3"/>
      <c r="F3"/>
      <c r="G3"/>
      <c r="H3" s="30"/>
      <c r="I3"/>
      <c r="J3"/>
      <c r="K3"/>
      <c r="L3"/>
      <c r="M3"/>
      <c r="N3"/>
      <c r="O3"/>
      <c r="P3"/>
      <c r="Q3"/>
      <c r="R3"/>
      <c r="S3"/>
      <c r="T3"/>
      <c r="U3"/>
      <c r="V3"/>
      <c r="W3"/>
      <c r="X3"/>
      <c r="Y3"/>
      <c r="Z3"/>
      <c r="AA3"/>
      <c r="AB3"/>
      <c r="AC3"/>
      <c r="AD3"/>
      <c r="AE3"/>
      <c r="AF3"/>
      <c r="AG3"/>
      <c r="AH3"/>
      <c r="AI3"/>
      <c r="AJ3"/>
      <c r="AK3" s="53"/>
    </row>
    <row r="4" spans="2:69" ht="18.5" x14ac:dyDescent="0.45">
      <c r="B4" s="52"/>
      <c r="C4" s="33" t="s">
        <v>1</v>
      </c>
      <c r="D4" s="54"/>
      <c r="E4"/>
      <c r="F4"/>
      <c r="G4"/>
      <c r="H4" s="30"/>
      <c r="I4" s="15" t="s">
        <v>186</v>
      </c>
      <c r="J4" s="106">
        <v>1</v>
      </c>
      <c r="K4" s="106">
        <v>2</v>
      </c>
      <c r="L4" s="106">
        <v>3</v>
      </c>
      <c r="M4" s="106">
        <v>4</v>
      </c>
      <c r="N4" s="106">
        <v>5</v>
      </c>
      <c r="O4" s="106">
        <v>6</v>
      </c>
      <c r="P4" s="106">
        <v>7</v>
      </c>
      <c r="Q4" s="106">
        <v>8</v>
      </c>
      <c r="R4" s="106">
        <v>9</v>
      </c>
      <c r="S4" s="106">
        <v>10</v>
      </c>
      <c r="T4" s="106">
        <v>11</v>
      </c>
      <c r="U4" s="106">
        <v>12</v>
      </c>
      <c r="V4" s="106">
        <v>13</v>
      </c>
      <c r="W4" s="106">
        <v>14</v>
      </c>
      <c r="X4" s="106">
        <v>15</v>
      </c>
      <c r="Y4" s="106">
        <v>16</v>
      </c>
      <c r="Z4" s="106">
        <v>17</v>
      </c>
      <c r="AA4" s="106">
        <v>18</v>
      </c>
      <c r="AB4" s="106">
        <v>19</v>
      </c>
      <c r="AC4" s="106">
        <v>20</v>
      </c>
      <c r="AD4" s="106">
        <v>21</v>
      </c>
      <c r="AE4" t="s">
        <v>2</v>
      </c>
      <c r="AF4" t="s">
        <v>3</v>
      </c>
      <c r="AG4" t="s">
        <v>4</v>
      </c>
      <c r="AH4" t="s">
        <v>5</v>
      </c>
      <c r="AI4" t="s">
        <v>6</v>
      </c>
      <c r="AJ4" t="s">
        <v>7</v>
      </c>
      <c r="AK4" t="s">
        <v>8</v>
      </c>
      <c r="AL4" t="s">
        <v>106</v>
      </c>
      <c r="AM4" t="s">
        <v>107</v>
      </c>
      <c r="AN4" t="s">
        <v>108</v>
      </c>
      <c r="AO4" t="s">
        <v>109</v>
      </c>
      <c r="AP4" t="s">
        <v>110</v>
      </c>
      <c r="AQ4" t="s">
        <v>111</v>
      </c>
      <c r="AR4" t="s">
        <v>112</v>
      </c>
      <c r="AS4" t="s">
        <v>113</v>
      </c>
      <c r="AT4" t="s">
        <v>114</v>
      </c>
      <c r="AU4" t="s">
        <v>115</v>
      </c>
      <c r="AV4" t="s">
        <v>116</v>
      </c>
      <c r="AW4" t="s">
        <v>117</v>
      </c>
      <c r="AX4" t="s">
        <v>118</v>
      </c>
      <c r="AY4" t="s">
        <v>119</v>
      </c>
      <c r="AZ4" t="s">
        <v>120</v>
      </c>
      <c r="BA4" t="s">
        <v>121</v>
      </c>
      <c r="BB4" t="s">
        <v>122</v>
      </c>
      <c r="BC4" t="s">
        <v>123</v>
      </c>
      <c r="BD4" t="s">
        <v>124</v>
      </c>
      <c r="BE4" t="s">
        <v>125</v>
      </c>
      <c r="BF4" t="s">
        <v>126</v>
      </c>
      <c r="BG4" t="s">
        <v>127</v>
      </c>
      <c r="BH4" t="s">
        <v>128</v>
      </c>
      <c r="BI4" t="s">
        <v>129</v>
      </c>
      <c r="BJ4" t="s">
        <v>130</v>
      </c>
      <c r="BK4" t="s">
        <v>131</v>
      </c>
      <c r="BL4" t="s">
        <v>132</v>
      </c>
      <c r="BM4" t="s">
        <v>133</v>
      </c>
      <c r="BN4" t="s">
        <v>134</v>
      </c>
      <c r="BO4" t="s">
        <v>135</v>
      </c>
      <c r="BP4" t="s">
        <v>136</v>
      </c>
      <c r="BQ4" s="53" t="s">
        <v>137</v>
      </c>
    </row>
    <row r="5" spans="2:69" s="4" customFormat="1" ht="15.5" x14ac:dyDescent="0.35">
      <c r="B5" s="55"/>
      <c r="C5" s="144" t="s">
        <v>78</v>
      </c>
      <c r="D5" s="144"/>
      <c r="E5"/>
      <c r="F5"/>
      <c r="G5"/>
      <c r="H5" s="30"/>
      <c r="I5" s="35"/>
      <c r="J5" s="116" t="s">
        <v>159</v>
      </c>
      <c r="K5" s="107"/>
      <c r="L5" s="107"/>
      <c r="M5" s="107"/>
      <c r="N5" s="107"/>
      <c r="O5" s="107"/>
      <c r="P5" s="107"/>
      <c r="Q5" s="107"/>
      <c r="R5" s="107"/>
      <c r="S5" s="107"/>
      <c r="T5" s="107"/>
      <c r="U5" s="107"/>
      <c r="V5" s="107"/>
      <c r="W5" s="107"/>
      <c r="X5" s="107"/>
      <c r="Y5" s="107"/>
      <c r="Z5" s="107"/>
      <c r="AA5" s="107"/>
      <c r="AB5" s="107"/>
      <c r="AC5" s="107"/>
      <c r="AD5" s="107"/>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56"/>
    </row>
    <row r="6" spans="2:69" x14ac:dyDescent="0.35">
      <c r="B6" s="52"/>
      <c r="C6" s="33"/>
      <c r="D6"/>
      <c r="E6"/>
      <c r="F6"/>
      <c r="G6"/>
      <c r="H6" s="30"/>
      <c r="I6"/>
      <c r="J6" s="26">
        <v>45748</v>
      </c>
      <c r="K6" s="26">
        <v>46113</v>
      </c>
      <c r="L6" s="26">
        <v>46478</v>
      </c>
      <c r="M6" s="26">
        <v>46844</v>
      </c>
      <c r="N6" s="26">
        <v>47209</v>
      </c>
      <c r="O6" s="26">
        <v>47574</v>
      </c>
      <c r="P6" s="26">
        <v>47939</v>
      </c>
      <c r="Q6" s="26">
        <v>48305</v>
      </c>
      <c r="R6" s="26">
        <v>48670</v>
      </c>
      <c r="S6" s="26">
        <v>49035</v>
      </c>
      <c r="T6" s="26">
        <v>49400</v>
      </c>
      <c r="U6" s="26">
        <v>49766</v>
      </c>
      <c r="V6" s="26">
        <v>50131</v>
      </c>
      <c r="W6" s="26">
        <v>50496</v>
      </c>
      <c r="X6" s="26">
        <v>50861</v>
      </c>
      <c r="Y6" s="26">
        <v>51227</v>
      </c>
      <c r="Z6" s="26">
        <v>51592</v>
      </c>
      <c r="AA6" s="26">
        <v>51957</v>
      </c>
      <c r="AB6" s="26">
        <v>52322</v>
      </c>
      <c r="AC6" s="26">
        <v>52688</v>
      </c>
      <c r="AD6" s="26">
        <v>53053</v>
      </c>
      <c r="AE6" s="26">
        <v>53418</v>
      </c>
      <c r="AF6" s="26">
        <v>53783</v>
      </c>
      <c r="AG6" s="26">
        <v>54149</v>
      </c>
      <c r="AH6" s="26">
        <v>54514</v>
      </c>
      <c r="AI6" s="26">
        <v>54879</v>
      </c>
      <c r="AJ6" s="26">
        <v>55244</v>
      </c>
      <c r="AK6" s="26">
        <v>55610</v>
      </c>
      <c r="AL6" s="26">
        <v>55975</v>
      </c>
      <c r="AM6" s="26">
        <v>56340</v>
      </c>
      <c r="AN6" s="26">
        <v>56705</v>
      </c>
      <c r="AO6" s="26">
        <v>57071</v>
      </c>
      <c r="AP6" s="26">
        <v>57436</v>
      </c>
      <c r="AQ6" s="26">
        <v>57801</v>
      </c>
      <c r="AR6" s="26">
        <v>58166</v>
      </c>
      <c r="AS6" s="26">
        <v>58532</v>
      </c>
      <c r="AT6" s="26">
        <v>58897</v>
      </c>
      <c r="AU6" s="26">
        <v>59262</v>
      </c>
      <c r="AV6" s="26">
        <v>59627</v>
      </c>
      <c r="AW6" s="26">
        <v>59993</v>
      </c>
      <c r="AX6" s="26">
        <v>60358</v>
      </c>
      <c r="AY6" s="26">
        <v>60723</v>
      </c>
      <c r="AZ6" s="26">
        <v>61088</v>
      </c>
      <c r="BA6" s="26">
        <v>61454</v>
      </c>
      <c r="BB6" s="26">
        <v>61819</v>
      </c>
      <c r="BC6" s="26">
        <v>62184</v>
      </c>
      <c r="BD6" s="26">
        <v>62549</v>
      </c>
      <c r="BE6" s="26">
        <v>62915</v>
      </c>
      <c r="BF6" s="26">
        <v>63280</v>
      </c>
      <c r="BG6" s="26">
        <v>63645</v>
      </c>
      <c r="BH6" s="26">
        <v>64010</v>
      </c>
      <c r="BI6" s="26">
        <v>64376</v>
      </c>
      <c r="BJ6" s="26">
        <v>64741</v>
      </c>
      <c r="BK6" s="26">
        <v>65106</v>
      </c>
      <c r="BL6" s="26">
        <v>65471</v>
      </c>
      <c r="BM6" s="26">
        <v>65837</v>
      </c>
      <c r="BN6" s="26">
        <v>66202</v>
      </c>
      <c r="BO6" s="26">
        <v>66567</v>
      </c>
      <c r="BP6" s="26">
        <v>66932</v>
      </c>
      <c r="BQ6" s="108">
        <v>67298</v>
      </c>
    </row>
    <row r="7" spans="2:69" x14ac:dyDescent="0.35">
      <c r="B7" s="52"/>
      <c r="C7"/>
      <c r="D7"/>
      <c r="E7"/>
      <c r="F7"/>
      <c r="G7"/>
      <c r="H7" s="30"/>
      <c r="I7"/>
      <c r="J7" s="27" t="s">
        <v>9</v>
      </c>
      <c r="K7" s="27" t="s">
        <v>9</v>
      </c>
      <c r="L7" s="27" t="s">
        <v>9</v>
      </c>
      <c r="M7" s="27" t="s">
        <v>9</v>
      </c>
      <c r="N7" s="27" t="s">
        <v>9</v>
      </c>
      <c r="O7" s="27" t="s">
        <v>9</v>
      </c>
      <c r="P7" s="27" t="s">
        <v>9</v>
      </c>
      <c r="Q7" s="27" t="s">
        <v>9</v>
      </c>
      <c r="R7" s="27" t="s">
        <v>9</v>
      </c>
      <c r="S7" s="27" t="s">
        <v>9</v>
      </c>
      <c r="T7" s="27" t="s">
        <v>9</v>
      </c>
      <c r="U7" s="27" t="s">
        <v>9</v>
      </c>
      <c r="V7" s="27" t="s">
        <v>9</v>
      </c>
      <c r="W7" s="27" t="s">
        <v>9</v>
      </c>
      <c r="X7" s="27" t="s">
        <v>9</v>
      </c>
      <c r="Y7" s="27" t="s">
        <v>9</v>
      </c>
      <c r="Z7" s="27" t="s">
        <v>9</v>
      </c>
      <c r="AA7" s="27" t="s">
        <v>9</v>
      </c>
      <c r="AB7" s="109" t="s">
        <v>9</v>
      </c>
      <c r="AC7" s="109" t="s">
        <v>9</v>
      </c>
      <c r="AD7" s="109" t="s">
        <v>9</v>
      </c>
      <c r="AE7" s="109" t="s">
        <v>9</v>
      </c>
      <c r="AF7" s="109" t="s">
        <v>9</v>
      </c>
      <c r="AG7" s="109" t="s">
        <v>9</v>
      </c>
      <c r="AH7" s="109" t="s">
        <v>9</v>
      </c>
      <c r="AI7" s="109" t="s">
        <v>9</v>
      </c>
      <c r="AJ7" s="109" t="s">
        <v>9</v>
      </c>
      <c r="AK7" s="109" t="s">
        <v>9</v>
      </c>
      <c r="AL7" s="109" t="s">
        <v>9</v>
      </c>
      <c r="AM7" s="109" t="s">
        <v>9</v>
      </c>
      <c r="AN7" s="109" t="s">
        <v>9</v>
      </c>
      <c r="AO7" s="109" t="s">
        <v>9</v>
      </c>
      <c r="AP7" s="109" t="s">
        <v>9</v>
      </c>
      <c r="AQ7" s="109" t="s">
        <v>9</v>
      </c>
      <c r="AR7" s="109" t="s">
        <v>9</v>
      </c>
      <c r="AS7" s="109" t="s">
        <v>9</v>
      </c>
      <c r="AT7" s="109" t="s">
        <v>9</v>
      </c>
      <c r="AU7" s="109" t="s">
        <v>9</v>
      </c>
      <c r="AV7" s="109" t="s">
        <v>9</v>
      </c>
      <c r="AW7" s="109" t="s">
        <v>9</v>
      </c>
      <c r="AX7" s="109" t="s">
        <v>9</v>
      </c>
      <c r="AY7" s="109" t="s">
        <v>9</v>
      </c>
      <c r="AZ7" s="109" t="s">
        <v>9</v>
      </c>
      <c r="BA7" s="109" t="s">
        <v>9</v>
      </c>
      <c r="BB7" s="109" t="s">
        <v>9</v>
      </c>
      <c r="BC7" s="109" t="s">
        <v>9</v>
      </c>
      <c r="BD7" s="109" t="s">
        <v>9</v>
      </c>
      <c r="BE7" s="109" t="s">
        <v>9</v>
      </c>
      <c r="BF7" s="109" t="s">
        <v>9</v>
      </c>
      <c r="BG7" s="109" t="s">
        <v>9</v>
      </c>
      <c r="BH7" s="109" t="s">
        <v>9</v>
      </c>
      <c r="BI7" s="109" t="s">
        <v>9</v>
      </c>
      <c r="BJ7" s="109" t="s">
        <v>9</v>
      </c>
      <c r="BK7" s="109" t="s">
        <v>9</v>
      </c>
      <c r="BL7" s="109" t="s">
        <v>9</v>
      </c>
      <c r="BM7" s="109" t="s">
        <v>9</v>
      </c>
      <c r="BN7" s="109" t="s">
        <v>9</v>
      </c>
      <c r="BO7" s="109" t="s">
        <v>9</v>
      </c>
      <c r="BP7" s="109" t="s">
        <v>9</v>
      </c>
      <c r="BQ7" s="94" t="s">
        <v>9</v>
      </c>
    </row>
    <row r="8" spans="2:69" x14ac:dyDescent="0.35">
      <c r="B8" s="52"/>
      <c r="C8"/>
      <c r="D8"/>
      <c r="E8" s="15" t="s">
        <v>164</v>
      </c>
      <c r="F8" s="33" t="s">
        <v>140</v>
      </c>
      <c r="G8" s="15" t="s">
        <v>10</v>
      </c>
      <c r="H8" s="66" t="s">
        <v>11</v>
      </c>
      <c r="I8"/>
      <c r="J8" s="26">
        <v>46112</v>
      </c>
      <c r="K8" s="26">
        <v>46477</v>
      </c>
      <c r="L8" s="26">
        <v>46843</v>
      </c>
      <c r="M8" s="26">
        <v>47208</v>
      </c>
      <c r="N8" s="26">
        <v>47573</v>
      </c>
      <c r="O8" s="26">
        <v>47938</v>
      </c>
      <c r="P8" s="26">
        <v>48304</v>
      </c>
      <c r="Q8" s="26">
        <v>48669</v>
      </c>
      <c r="R8" s="26">
        <v>49034</v>
      </c>
      <c r="S8" s="26">
        <v>49399</v>
      </c>
      <c r="T8" s="26">
        <v>49765</v>
      </c>
      <c r="U8" s="26">
        <v>50130</v>
      </c>
      <c r="V8" s="26">
        <v>50495</v>
      </c>
      <c r="W8" s="26">
        <v>50860</v>
      </c>
      <c r="X8" s="26">
        <v>51226</v>
      </c>
      <c r="Y8" s="26">
        <v>51591</v>
      </c>
      <c r="Z8" s="26">
        <v>51956</v>
      </c>
      <c r="AA8" s="26">
        <v>52321</v>
      </c>
      <c r="AB8" s="26">
        <v>52687</v>
      </c>
      <c r="AC8" s="26">
        <v>53052</v>
      </c>
      <c r="AD8" s="26">
        <v>53417</v>
      </c>
      <c r="AE8" s="26">
        <v>53782</v>
      </c>
      <c r="AF8" s="26">
        <v>54148</v>
      </c>
      <c r="AG8" s="26">
        <v>54513</v>
      </c>
      <c r="AH8" s="26">
        <v>54878</v>
      </c>
      <c r="AI8" s="26">
        <v>55243</v>
      </c>
      <c r="AJ8" s="26">
        <v>55609</v>
      </c>
      <c r="AK8" s="26">
        <v>55974</v>
      </c>
      <c r="AL8" s="26">
        <v>56339</v>
      </c>
      <c r="AM8" s="26">
        <v>56704</v>
      </c>
      <c r="AN8" s="26">
        <v>57070</v>
      </c>
      <c r="AO8" s="26">
        <v>57435</v>
      </c>
      <c r="AP8" s="26">
        <v>57800</v>
      </c>
      <c r="AQ8" s="26">
        <v>58165</v>
      </c>
      <c r="AR8" s="26">
        <v>58531</v>
      </c>
      <c r="AS8" s="26">
        <v>58896</v>
      </c>
      <c r="AT8" s="26">
        <v>59261</v>
      </c>
      <c r="AU8" s="26">
        <v>59626</v>
      </c>
      <c r="AV8" s="26">
        <v>59992</v>
      </c>
      <c r="AW8" s="26">
        <v>60357</v>
      </c>
      <c r="AX8" s="26">
        <v>60722</v>
      </c>
      <c r="AY8" s="26">
        <v>61087</v>
      </c>
      <c r="AZ8" s="26">
        <v>61453</v>
      </c>
      <c r="BA8" s="26">
        <v>61818</v>
      </c>
      <c r="BB8" s="26">
        <v>62183</v>
      </c>
      <c r="BC8" s="26">
        <v>62548</v>
      </c>
      <c r="BD8" s="26">
        <v>62914</v>
      </c>
      <c r="BE8" s="26">
        <v>63279</v>
      </c>
      <c r="BF8" s="26">
        <v>63644</v>
      </c>
      <c r="BG8" s="26">
        <v>64009</v>
      </c>
      <c r="BH8" s="26">
        <v>64375</v>
      </c>
      <c r="BI8" s="26">
        <v>64740</v>
      </c>
      <c r="BJ8" s="26">
        <v>65105</v>
      </c>
      <c r="BK8" s="26">
        <v>65470</v>
      </c>
      <c r="BL8" s="26">
        <v>65836</v>
      </c>
      <c r="BM8" s="26">
        <v>66201</v>
      </c>
      <c r="BN8" s="26">
        <v>66566</v>
      </c>
      <c r="BO8" s="26">
        <v>66931</v>
      </c>
      <c r="BP8" s="26">
        <v>67297</v>
      </c>
      <c r="BQ8" s="108">
        <v>67662</v>
      </c>
    </row>
    <row r="9" spans="2:69" s="4" customFormat="1" ht="4.5" x14ac:dyDescent="0.15">
      <c r="B9" s="55"/>
      <c r="C9" s="35"/>
      <c r="D9" s="35"/>
      <c r="E9" s="35"/>
      <c r="F9" s="35"/>
      <c r="G9" s="35"/>
      <c r="H9" s="32"/>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56"/>
    </row>
    <row r="10" spans="2:69" ht="14.5" customHeight="1" x14ac:dyDescent="0.35">
      <c r="B10" s="52"/>
      <c r="C10" s="33" t="s">
        <v>12</v>
      </c>
      <c r="D10"/>
      <c r="F10" t="s">
        <v>13</v>
      </c>
      <c r="G10" s="98">
        <v>0.02</v>
      </c>
      <c r="H10" s="30"/>
      <c r="I10"/>
      <c r="J10" s="14"/>
      <c r="K10"/>
      <c r="L10"/>
      <c r="M10"/>
      <c r="N10"/>
      <c r="O10"/>
      <c r="P10"/>
      <c r="Q10"/>
      <c r="R10"/>
      <c r="S10"/>
      <c r="T10"/>
      <c r="U10"/>
      <c r="V10"/>
      <c r="W10"/>
      <c r="X10"/>
      <c r="Y10"/>
      <c r="Z10"/>
      <c r="AA10"/>
      <c r="AB10"/>
      <c r="AC10"/>
      <c r="AD10"/>
      <c r="AE10"/>
      <c r="AF10"/>
      <c r="AG10"/>
      <c r="AH10"/>
      <c r="AI10"/>
      <c r="AJ10"/>
      <c r="AK10" s="53"/>
    </row>
    <row r="11" spans="2:69" x14ac:dyDescent="0.35">
      <c r="B11" s="52"/>
      <c r="C11"/>
      <c r="D11" t="s">
        <v>79</v>
      </c>
      <c r="E11" s="85" t="s">
        <v>80</v>
      </c>
      <c r="F11" s="85" t="s">
        <v>142</v>
      </c>
      <c r="G11" s="96"/>
      <c r="H11" s="30">
        <f>SUM(J11:AK11)</f>
        <v>172666666.66666669</v>
      </c>
      <c r="I11"/>
      <c r="J11" s="46"/>
      <c r="K11" s="46">
        <f>L11/3</f>
        <v>1166666.6666666667</v>
      </c>
      <c r="L11" s="46">
        <v>3500000</v>
      </c>
      <c r="M11" s="46">
        <v>7000000</v>
      </c>
      <c r="N11" s="46">
        <v>7000000</v>
      </c>
      <c r="O11" s="46">
        <v>7000000</v>
      </c>
      <c r="P11" s="46">
        <v>7000000</v>
      </c>
      <c r="Q11" s="46">
        <v>7000000</v>
      </c>
      <c r="R11" s="46">
        <v>7000000</v>
      </c>
      <c r="S11" s="46">
        <v>7000000</v>
      </c>
      <c r="T11" s="46">
        <v>7000000</v>
      </c>
      <c r="U11" s="46">
        <v>7000000</v>
      </c>
      <c r="V11" s="46">
        <v>7000000</v>
      </c>
      <c r="W11" s="46">
        <v>7000000</v>
      </c>
      <c r="X11" s="46">
        <v>7000000</v>
      </c>
      <c r="Y11" s="46">
        <v>7000000</v>
      </c>
      <c r="Z11" s="46">
        <v>7000000</v>
      </c>
      <c r="AA11" s="46">
        <v>7000000</v>
      </c>
      <c r="AB11" s="46">
        <v>7000000</v>
      </c>
      <c r="AC11" s="46">
        <v>7000000</v>
      </c>
      <c r="AD11" s="46">
        <v>7000000</v>
      </c>
      <c r="AE11" s="46">
        <v>7000000</v>
      </c>
      <c r="AF11" s="46">
        <v>7000000</v>
      </c>
      <c r="AG11" s="46">
        <v>7000000</v>
      </c>
      <c r="AH11" s="46">
        <v>7000000</v>
      </c>
      <c r="AI11" s="46">
        <v>7000000</v>
      </c>
      <c r="AJ11" s="46">
        <v>7000000</v>
      </c>
      <c r="AK11" s="57"/>
    </row>
    <row r="12" spans="2:69" x14ac:dyDescent="0.35">
      <c r="B12" s="52"/>
      <c r="C12"/>
      <c r="D12" t="s">
        <v>81</v>
      </c>
      <c r="E12" s="85" t="s">
        <v>82</v>
      </c>
      <c r="F12" s="85" t="s">
        <v>142</v>
      </c>
      <c r="G12" s="96"/>
      <c r="H12" s="30">
        <f>SUM(J12:AK12)</f>
        <v>123333333.33333334</v>
      </c>
      <c r="I12"/>
      <c r="J12" s="46"/>
      <c r="K12" s="46">
        <f t="shared" ref="K12:K13" si="0">L12/3</f>
        <v>833333.33333333337</v>
      </c>
      <c r="L12" s="46">
        <v>2500000</v>
      </c>
      <c r="M12" s="46">
        <v>5000000</v>
      </c>
      <c r="N12" s="46">
        <v>5000000</v>
      </c>
      <c r="O12" s="46">
        <v>5000000</v>
      </c>
      <c r="P12" s="46">
        <v>5000000</v>
      </c>
      <c r="Q12" s="46">
        <v>5000000</v>
      </c>
      <c r="R12" s="46">
        <v>5000000</v>
      </c>
      <c r="S12" s="46">
        <v>5000000</v>
      </c>
      <c r="T12" s="46">
        <v>5000000</v>
      </c>
      <c r="U12" s="46">
        <v>5000000</v>
      </c>
      <c r="V12" s="46">
        <v>5000000</v>
      </c>
      <c r="W12" s="46">
        <v>5000000</v>
      </c>
      <c r="X12" s="46">
        <v>5000000</v>
      </c>
      <c r="Y12" s="46">
        <v>5000000</v>
      </c>
      <c r="Z12" s="46">
        <v>5000000</v>
      </c>
      <c r="AA12" s="46">
        <v>5000000</v>
      </c>
      <c r="AB12" s="46">
        <v>5000000</v>
      </c>
      <c r="AC12" s="46">
        <v>5000000</v>
      </c>
      <c r="AD12" s="46">
        <v>5000000</v>
      </c>
      <c r="AE12" s="46">
        <v>5000000</v>
      </c>
      <c r="AF12" s="46">
        <v>5000000</v>
      </c>
      <c r="AG12" s="46">
        <v>5000000</v>
      </c>
      <c r="AH12" s="46">
        <v>5000000</v>
      </c>
      <c r="AI12" s="46">
        <v>5000000</v>
      </c>
      <c r="AJ12" s="46">
        <v>5000000</v>
      </c>
      <c r="AK12" s="57"/>
    </row>
    <row r="13" spans="2:69" ht="14.5" customHeight="1" x14ac:dyDescent="0.35">
      <c r="B13" s="52"/>
      <c r="C13"/>
      <c r="D13" t="s">
        <v>83</v>
      </c>
      <c r="E13" s="85"/>
      <c r="F13" s="85"/>
      <c r="G13" s="96"/>
      <c r="H13" s="30">
        <f>SUM(J13:AK13)</f>
        <v>24533.333333333336</v>
      </c>
      <c r="I13"/>
      <c r="J13" s="46"/>
      <c r="K13" s="46">
        <f t="shared" si="0"/>
        <v>133.33333333333334</v>
      </c>
      <c r="L13" s="46">
        <v>400</v>
      </c>
      <c r="M13" s="46">
        <v>1000</v>
      </c>
      <c r="N13" s="46">
        <v>1000</v>
      </c>
      <c r="O13" s="46">
        <v>1000</v>
      </c>
      <c r="P13" s="46">
        <v>1000</v>
      </c>
      <c r="Q13" s="46">
        <v>1000</v>
      </c>
      <c r="R13" s="46">
        <v>1000</v>
      </c>
      <c r="S13" s="46">
        <v>1000</v>
      </c>
      <c r="T13" s="46">
        <v>1000</v>
      </c>
      <c r="U13" s="46">
        <v>1000</v>
      </c>
      <c r="V13" s="46">
        <v>1000</v>
      </c>
      <c r="W13" s="46">
        <v>1000</v>
      </c>
      <c r="X13" s="46">
        <v>1000</v>
      </c>
      <c r="Y13" s="46">
        <v>1000</v>
      </c>
      <c r="Z13" s="46">
        <v>1000</v>
      </c>
      <c r="AA13" s="46">
        <v>1000</v>
      </c>
      <c r="AB13" s="46">
        <v>1000</v>
      </c>
      <c r="AC13" s="46">
        <v>1000</v>
      </c>
      <c r="AD13" s="46">
        <v>1000</v>
      </c>
      <c r="AE13" s="46">
        <v>1000</v>
      </c>
      <c r="AF13" s="46">
        <v>1000</v>
      </c>
      <c r="AG13" s="46">
        <v>1000</v>
      </c>
      <c r="AH13" s="46">
        <v>1000</v>
      </c>
      <c r="AI13" s="46">
        <v>1000</v>
      </c>
      <c r="AJ13" s="46">
        <v>1000</v>
      </c>
      <c r="AK13" s="57"/>
    </row>
    <row r="14" spans="2:69" ht="14.5" customHeight="1" x14ac:dyDescent="0.35">
      <c r="B14" s="52"/>
      <c r="C14"/>
      <c r="D14" t="s">
        <v>17</v>
      </c>
      <c r="E14" s="85"/>
      <c r="F14" s="85"/>
      <c r="G14"/>
      <c r="H14" s="30">
        <f t="shared" ref="H14:H15" si="1">SUM(J14:AK14)</f>
        <v>0</v>
      </c>
      <c r="I14"/>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57"/>
    </row>
    <row r="15" spans="2:69" ht="14.5" customHeight="1" x14ac:dyDescent="0.35">
      <c r="B15" s="52"/>
      <c r="C15"/>
      <c r="D15" t="s">
        <v>18</v>
      </c>
      <c r="E15" s="85" t="s">
        <v>84</v>
      </c>
      <c r="F15" s="85" t="s">
        <v>143</v>
      </c>
      <c r="G15"/>
      <c r="H15" s="30">
        <f t="shared" si="1"/>
        <v>0</v>
      </c>
      <c r="I15"/>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57"/>
    </row>
    <row r="16" spans="2:69" s="4" customFormat="1" ht="14.5" customHeight="1" x14ac:dyDescent="0.35">
      <c r="B16" s="55"/>
      <c r="C16" s="35"/>
      <c r="D16" s="35"/>
      <c r="F16" s="35"/>
      <c r="G16" s="15"/>
      <c r="H16" s="32"/>
      <c r="I16" s="35"/>
      <c r="J16" s="14" t="s">
        <v>19</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56"/>
    </row>
    <row r="17" spans="2:37" x14ac:dyDescent="0.35">
      <c r="B17" s="52"/>
      <c r="C17"/>
      <c r="D17" t="s">
        <v>20</v>
      </c>
      <c r="E17" s="22">
        <v>4</v>
      </c>
      <c r="F17" s="110" t="s">
        <v>266</v>
      </c>
      <c r="G17" s="24">
        <v>0</v>
      </c>
      <c r="H17" s="30"/>
      <c r="I17"/>
      <c r="J17" s="16">
        <f>E17</f>
        <v>4</v>
      </c>
      <c r="K17" s="16">
        <f t="shared" ref="K17:AK17" si="2">J17*(1+$G17)</f>
        <v>4</v>
      </c>
      <c r="L17" s="16">
        <f t="shared" si="2"/>
        <v>4</v>
      </c>
      <c r="M17" s="16">
        <f t="shared" si="2"/>
        <v>4</v>
      </c>
      <c r="N17" s="16">
        <f t="shared" si="2"/>
        <v>4</v>
      </c>
      <c r="O17" s="16">
        <f t="shared" si="2"/>
        <v>4</v>
      </c>
      <c r="P17" s="16">
        <f t="shared" si="2"/>
        <v>4</v>
      </c>
      <c r="Q17" s="16">
        <f t="shared" si="2"/>
        <v>4</v>
      </c>
      <c r="R17" s="16">
        <f t="shared" si="2"/>
        <v>4</v>
      </c>
      <c r="S17" s="16">
        <f t="shared" si="2"/>
        <v>4</v>
      </c>
      <c r="T17" s="16">
        <f t="shared" si="2"/>
        <v>4</v>
      </c>
      <c r="U17" s="16">
        <f t="shared" si="2"/>
        <v>4</v>
      </c>
      <c r="V17" s="16">
        <f t="shared" si="2"/>
        <v>4</v>
      </c>
      <c r="W17" s="16">
        <f t="shared" si="2"/>
        <v>4</v>
      </c>
      <c r="X17" s="16">
        <f t="shared" si="2"/>
        <v>4</v>
      </c>
      <c r="Y17" s="16">
        <f t="shared" si="2"/>
        <v>4</v>
      </c>
      <c r="Z17" s="16">
        <f t="shared" si="2"/>
        <v>4</v>
      </c>
      <c r="AA17" s="16">
        <f t="shared" si="2"/>
        <v>4</v>
      </c>
      <c r="AB17" s="16">
        <f t="shared" si="2"/>
        <v>4</v>
      </c>
      <c r="AC17" s="16">
        <f t="shared" si="2"/>
        <v>4</v>
      </c>
      <c r="AD17" s="16">
        <f t="shared" si="2"/>
        <v>4</v>
      </c>
      <c r="AE17" s="16">
        <f t="shared" si="2"/>
        <v>4</v>
      </c>
      <c r="AF17" s="16">
        <f t="shared" si="2"/>
        <v>4</v>
      </c>
      <c r="AG17" s="16">
        <f t="shared" si="2"/>
        <v>4</v>
      </c>
      <c r="AH17" s="16">
        <f t="shared" si="2"/>
        <v>4</v>
      </c>
      <c r="AI17" s="16">
        <f t="shared" si="2"/>
        <v>4</v>
      </c>
      <c r="AJ17" s="16">
        <f t="shared" si="2"/>
        <v>4</v>
      </c>
      <c r="AK17" s="17">
        <f t="shared" si="2"/>
        <v>4</v>
      </c>
    </row>
    <row r="18" spans="2:37" x14ac:dyDescent="0.35">
      <c r="B18" s="52"/>
      <c r="C18"/>
      <c r="D18" t="s">
        <v>21</v>
      </c>
      <c r="E18" s="22">
        <v>0.02</v>
      </c>
      <c r="F18" s="110" t="s">
        <v>151</v>
      </c>
      <c r="G18" s="24">
        <v>0.02</v>
      </c>
      <c r="H18" s="30"/>
      <c r="I18"/>
      <c r="J18" s="16">
        <f>E18</f>
        <v>0.02</v>
      </c>
      <c r="K18" s="16">
        <f t="shared" ref="K18:AK18" si="3">J18*(1+$G18)</f>
        <v>2.0400000000000001E-2</v>
      </c>
      <c r="L18" s="16">
        <f t="shared" si="3"/>
        <v>2.0808000000000004E-2</v>
      </c>
      <c r="M18" s="16">
        <f t="shared" si="3"/>
        <v>2.1224160000000002E-2</v>
      </c>
      <c r="N18" s="16">
        <f t="shared" si="3"/>
        <v>2.1648643200000001E-2</v>
      </c>
      <c r="O18" s="16">
        <f t="shared" si="3"/>
        <v>2.2081616064000002E-2</v>
      </c>
      <c r="P18" s="16">
        <f t="shared" si="3"/>
        <v>2.2523248385280002E-2</v>
      </c>
      <c r="Q18" s="16">
        <f t="shared" si="3"/>
        <v>2.2973713352985602E-2</v>
      </c>
      <c r="R18" s="16">
        <f t="shared" si="3"/>
        <v>2.3433187620045315E-2</v>
      </c>
      <c r="S18" s="16">
        <f t="shared" si="3"/>
        <v>2.3901851372446221E-2</v>
      </c>
      <c r="T18" s="16">
        <f t="shared" si="3"/>
        <v>2.4379888399895147E-2</v>
      </c>
      <c r="U18" s="16">
        <f t="shared" si="3"/>
        <v>2.4867486167893051E-2</v>
      </c>
      <c r="V18" s="16">
        <f t="shared" si="3"/>
        <v>2.5364835891250912E-2</v>
      </c>
      <c r="W18" s="16">
        <f t="shared" si="3"/>
        <v>2.5872132609075931E-2</v>
      </c>
      <c r="X18" s="16">
        <f t="shared" si="3"/>
        <v>2.6389575261257452E-2</v>
      </c>
      <c r="Y18" s="16">
        <f t="shared" si="3"/>
        <v>2.6917366766482601E-2</v>
      </c>
      <c r="Z18" s="16">
        <f t="shared" si="3"/>
        <v>2.7455714101812252E-2</v>
      </c>
      <c r="AA18" s="16">
        <f t="shared" si="3"/>
        <v>2.8004828383848497E-2</v>
      </c>
      <c r="AB18" s="16">
        <f t="shared" si="3"/>
        <v>2.8564924951525468E-2</v>
      </c>
      <c r="AC18" s="16">
        <f t="shared" si="3"/>
        <v>2.9136223450555977E-2</v>
      </c>
      <c r="AD18" s="16">
        <f t="shared" si="3"/>
        <v>2.9718947919567099E-2</v>
      </c>
      <c r="AE18" s="16">
        <f t="shared" si="3"/>
        <v>3.031332687795844E-2</v>
      </c>
      <c r="AF18" s="16">
        <f t="shared" si="3"/>
        <v>3.0919593415517609E-2</v>
      </c>
      <c r="AG18" s="16">
        <f t="shared" si="3"/>
        <v>3.1537985283827959E-2</v>
      </c>
      <c r="AH18" s="16">
        <f t="shared" si="3"/>
        <v>3.2168744989504519E-2</v>
      </c>
      <c r="AI18" s="16">
        <f t="shared" si="3"/>
        <v>3.2812119889294611E-2</v>
      </c>
      <c r="AJ18" s="16">
        <f t="shared" si="3"/>
        <v>3.3468362287080507E-2</v>
      </c>
      <c r="AK18" s="17">
        <f t="shared" si="3"/>
        <v>3.4137729532822118E-2</v>
      </c>
    </row>
    <row r="19" spans="2:37" x14ac:dyDescent="0.35">
      <c r="B19" s="52"/>
      <c r="C19"/>
      <c r="D19" t="s">
        <v>22</v>
      </c>
      <c r="E19" s="22">
        <v>7.0000000000000007E-2</v>
      </c>
      <c r="F19" s="110" t="s">
        <v>268</v>
      </c>
      <c r="G19" s="24">
        <v>0</v>
      </c>
      <c r="H19" s="30"/>
      <c r="I19"/>
      <c r="J19" s="16">
        <f>E19</f>
        <v>7.0000000000000007E-2</v>
      </c>
      <c r="K19" s="16">
        <f t="shared" ref="K19:AK19" si="4">J19*(1+$G19)</f>
        <v>7.0000000000000007E-2</v>
      </c>
      <c r="L19" s="16">
        <f t="shared" si="4"/>
        <v>7.0000000000000007E-2</v>
      </c>
      <c r="M19" s="16">
        <f t="shared" si="4"/>
        <v>7.0000000000000007E-2</v>
      </c>
      <c r="N19" s="16">
        <f t="shared" si="4"/>
        <v>7.0000000000000007E-2</v>
      </c>
      <c r="O19" s="16">
        <f t="shared" si="4"/>
        <v>7.0000000000000007E-2</v>
      </c>
      <c r="P19" s="16">
        <f t="shared" si="4"/>
        <v>7.0000000000000007E-2</v>
      </c>
      <c r="Q19" s="16">
        <f t="shared" si="4"/>
        <v>7.0000000000000007E-2</v>
      </c>
      <c r="R19" s="16">
        <f t="shared" si="4"/>
        <v>7.0000000000000007E-2</v>
      </c>
      <c r="S19" s="16">
        <f t="shared" si="4"/>
        <v>7.0000000000000007E-2</v>
      </c>
      <c r="T19" s="16">
        <f t="shared" si="4"/>
        <v>7.0000000000000007E-2</v>
      </c>
      <c r="U19" s="16">
        <f t="shared" si="4"/>
        <v>7.0000000000000007E-2</v>
      </c>
      <c r="V19" s="16">
        <f t="shared" si="4"/>
        <v>7.0000000000000007E-2</v>
      </c>
      <c r="W19" s="16">
        <f t="shared" si="4"/>
        <v>7.0000000000000007E-2</v>
      </c>
      <c r="X19" s="16">
        <f t="shared" si="4"/>
        <v>7.0000000000000007E-2</v>
      </c>
      <c r="Y19" s="16">
        <f t="shared" si="4"/>
        <v>7.0000000000000007E-2</v>
      </c>
      <c r="Z19" s="16">
        <f t="shared" si="4"/>
        <v>7.0000000000000007E-2</v>
      </c>
      <c r="AA19" s="16">
        <f t="shared" si="4"/>
        <v>7.0000000000000007E-2</v>
      </c>
      <c r="AB19" s="16">
        <f t="shared" si="4"/>
        <v>7.0000000000000007E-2</v>
      </c>
      <c r="AC19" s="16">
        <f t="shared" si="4"/>
        <v>7.0000000000000007E-2</v>
      </c>
      <c r="AD19" s="16">
        <f t="shared" si="4"/>
        <v>7.0000000000000007E-2</v>
      </c>
      <c r="AE19" s="16">
        <f t="shared" si="4"/>
        <v>7.0000000000000007E-2</v>
      </c>
      <c r="AF19" s="16">
        <f t="shared" si="4"/>
        <v>7.0000000000000007E-2</v>
      </c>
      <c r="AG19" s="16">
        <f t="shared" si="4"/>
        <v>7.0000000000000007E-2</v>
      </c>
      <c r="AH19" s="16">
        <f t="shared" si="4"/>
        <v>7.0000000000000007E-2</v>
      </c>
      <c r="AI19" s="16">
        <f t="shared" si="4"/>
        <v>7.0000000000000007E-2</v>
      </c>
      <c r="AJ19" s="16">
        <f t="shared" si="4"/>
        <v>7.0000000000000007E-2</v>
      </c>
      <c r="AK19" s="17">
        <f t="shared" si="4"/>
        <v>7.0000000000000007E-2</v>
      </c>
    </row>
    <row r="20" spans="2:37" x14ac:dyDescent="0.35">
      <c r="B20" s="52"/>
      <c r="C20"/>
      <c r="D20" t="s">
        <v>23</v>
      </c>
      <c r="E20" s="22">
        <v>0.3</v>
      </c>
      <c r="F20" s="110" t="s">
        <v>141</v>
      </c>
      <c r="G20" s="24">
        <v>0.02</v>
      </c>
      <c r="H20" s="30"/>
      <c r="I20"/>
      <c r="J20" s="16">
        <f>E20</f>
        <v>0.3</v>
      </c>
      <c r="K20" s="16">
        <f t="shared" ref="K20:AK20" si="5">J20*(1+$G20)</f>
        <v>0.30599999999999999</v>
      </c>
      <c r="L20" s="16">
        <f t="shared" si="5"/>
        <v>0.31212000000000001</v>
      </c>
      <c r="M20" s="16">
        <f t="shared" si="5"/>
        <v>0.31836239999999999</v>
      </c>
      <c r="N20" s="16">
        <f t="shared" si="5"/>
        <v>0.32472964799999998</v>
      </c>
      <c r="O20" s="16">
        <f t="shared" si="5"/>
        <v>0.33122424095999997</v>
      </c>
      <c r="P20" s="16">
        <f t="shared" si="5"/>
        <v>0.3378487257792</v>
      </c>
      <c r="Q20" s="16">
        <f t="shared" si="5"/>
        <v>0.34460570029478399</v>
      </c>
      <c r="R20" s="16">
        <f t="shared" si="5"/>
        <v>0.35149781430067967</v>
      </c>
      <c r="S20" s="16">
        <f t="shared" si="5"/>
        <v>0.35852777058669327</v>
      </c>
      <c r="T20" s="16">
        <f t="shared" si="5"/>
        <v>0.36569832599842717</v>
      </c>
      <c r="U20" s="16">
        <f t="shared" si="5"/>
        <v>0.37301229251839574</v>
      </c>
      <c r="V20" s="16">
        <f t="shared" si="5"/>
        <v>0.38047253836876366</v>
      </c>
      <c r="W20" s="16">
        <f t="shared" si="5"/>
        <v>0.38808198913613895</v>
      </c>
      <c r="X20" s="16">
        <f t="shared" si="5"/>
        <v>0.39584362891886171</v>
      </c>
      <c r="Y20" s="16">
        <f t="shared" si="5"/>
        <v>0.40376050149723897</v>
      </c>
      <c r="Z20" s="16">
        <f t="shared" si="5"/>
        <v>0.41183571152718373</v>
      </c>
      <c r="AA20" s="16">
        <f t="shared" si="5"/>
        <v>0.42007242575772741</v>
      </c>
      <c r="AB20" s="16">
        <f t="shared" si="5"/>
        <v>0.42847387427288197</v>
      </c>
      <c r="AC20" s="16">
        <f t="shared" si="5"/>
        <v>0.43704335175833964</v>
      </c>
      <c r="AD20" s="16">
        <f t="shared" si="5"/>
        <v>0.44578421879350644</v>
      </c>
      <c r="AE20" s="16">
        <f t="shared" si="5"/>
        <v>0.45469990316937658</v>
      </c>
      <c r="AF20" s="16">
        <f t="shared" si="5"/>
        <v>0.46379390123276415</v>
      </c>
      <c r="AG20" s="16">
        <f t="shared" si="5"/>
        <v>0.47306977925741944</v>
      </c>
      <c r="AH20" s="16">
        <f t="shared" si="5"/>
        <v>0.48253117484256786</v>
      </c>
      <c r="AI20" s="16">
        <f t="shared" si="5"/>
        <v>0.49218179833941922</v>
      </c>
      <c r="AJ20" s="16">
        <f t="shared" si="5"/>
        <v>0.50202543430620761</v>
      </c>
      <c r="AK20" s="17">
        <f t="shared" si="5"/>
        <v>0.51206594299233177</v>
      </c>
    </row>
    <row r="21" spans="2:37" s="13" customFormat="1" x14ac:dyDescent="0.35">
      <c r="B21" s="12"/>
      <c r="C21" s="33"/>
      <c r="D21" s="33" t="s">
        <v>24</v>
      </c>
      <c r="E21" s="23">
        <f>SUM(E17:E20)</f>
        <v>4.3899999999999997</v>
      </c>
      <c r="F21" s="111"/>
      <c r="G21" s="23"/>
      <c r="H21" s="66"/>
      <c r="I21" s="33"/>
      <c r="J21" s="18">
        <f>SUM(J17:J20)</f>
        <v>4.3899999999999997</v>
      </c>
      <c r="K21" s="18">
        <f t="shared" ref="K21:AK21" si="6">SUM(K17:K20)</f>
        <v>4.3964000000000008</v>
      </c>
      <c r="L21" s="18">
        <f t="shared" si="6"/>
        <v>4.4029280000000002</v>
      </c>
      <c r="M21" s="18">
        <f t="shared" si="6"/>
        <v>4.4095865600000002</v>
      </c>
      <c r="N21" s="18">
        <f t="shared" si="6"/>
        <v>4.4163782912</v>
      </c>
      <c r="O21" s="18">
        <f t="shared" si="6"/>
        <v>4.4233058570240003</v>
      </c>
      <c r="P21" s="18">
        <f t="shared" si="6"/>
        <v>4.4303719741644798</v>
      </c>
      <c r="Q21" s="18">
        <f t="shared" si="6"/>
        <v>4.4375794136477698</v>
      </c>
      <c r="R21" s="18">
        <f t="shared" si="6"/>
        <v>4.4449310019207253</v>
      </c>
      <c r="S21" s="18">
        <f t="shared" si="6"/>
        <v>4.4524296219591397</v>
      </c>
      <c r="T21" s="18">
        <f t="shared" si="6"/>
        <v>4.4600782143983233</v>
      </c>
      <c r="U21" s="18">
        <f t="shared" si="6"/>
        <v>4.4678797786862887</v>
      </c>
      <c r="V21" s="18">
        <f t="shared" si="6"/>
        <v>4.4758373742600153</v>
      </c>
      <c r="W21" s="18">
        <f t="shared" si="6"/>
        <v>4.4839541217452155</v>
      </c>
      <c r="X21" s="18">
        <f t="shared" si="6"/>
        <v>4.4922332041801196</v>
      </c>
      <c r="Y21" s="18">
        <f t="shared" si="6"/>
        <v>4.5006778682637218</v>
      </c>
      <c r="Z21" s="18">
        <f t="shared" si="6"/>
        <v>4.5092914256289962</v>
      </c>
      <c r="AA21" s="18">
        <f t="shared" si="6"/>
        <v>4.5180772541415761</v>
      </c>
      <c r="AB21" s="18">
        <f t="shared" si="6"/>
        <v>4.5270387992244077</v>
      </c>
      <c r="AC21" s="18">
        <f t="shared" si="6"/>
        <v>4.5361795752088963</v>
      </c>
      <c r="AD21" s="18">
        <f t="shared" si="6"/>
        <v>4.5455031667130736</v>
      </c>
      <c r="AE21" s="18">
        <f t="shared" si="6"/>
        <v>4.5550132300473347</v>
      </c>
      <c r="AF21" s="18">
        <f t="shared" si="6"/>
        <v>4.5647134946482817</v>
      </c>
      <c r="AG21" s="18">
        <f t="shared" si="6"/>
        <v>4.5746077645412475</v>
      </c>
      <c r="AH21" s="18">
        <f t="shared" si="6"/>
        <v>4.5846999198320724</v>
      </c>
      <c r="AI21" s="18">
        <f t="shared" si="6"/>
        <v>4.5949939182287141</v>
      </c>
      <c r="AJ21" s="18">
        <f t="shared" si="6"/>
        <v>4.6054937965932883</v>
      </c>
      <c r="AK21" s="19">
        <f t="shared" si="6"/>
        <v>4.6162036725251543</v>
      </c>
    </row>
    <row r="22" spans="2:37" s="4" customFormat="1" ht="5.5" customHeight="1" x14ac:dyDescent="0.15">
      <c r="B22" s="55"/>
      <c r="C22" s="35"/>
      <c r="D22" s="35"/>
      <c r="E22" s="20"/>
      <c r="F22" s="95"/>
      <c r="G22" s="20"/>
      <c r="H22" s="32"/>
      <c r="I22" s="35"/>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1"/>
    </row>
    <row r="23" spans="2:37" x14ac:dyDescent="0.35">
      <c r="B23" s="52"/>
      <c r="C23"/>
      <c r="D23" t="s">
        <v>25</v>
      </c>
      <c r="E23" s="22">
        <v>0.6</v>
      </c>
      <c r="F23" s="110" t="s">
        <v>150</v>
      </c>
      <c r="G23" s="24">
        <v>0</v>
      </c>
      <c r="H23" s="30"/>
      <c r="I23"/>
      <c r="J23" s="16">
        <f>E23</f>
        <v>0.6</v>
      </c>
      <c r="K23" s="16">
        <f t="shared" ref="K23:AK23" si="7">J23*(1+$G23)</f>
        <v>0.6</v>
      </c>
      <c r="L23" s="16">
        <f t="shared" si="7"/>
        <v>0.6</v>
      </c>
      <c r="M23" s="16">
        <f t="shared" si="7"/>
        <v>0.6</v>
      </c>
      <c r="N23" s="16">
        <f t="shared" si="7"/>
        <v>0.6</v>
      </c>
      <c r="O23" s="16">
        <f t="shared" si="7"/>
        <v>0.6</v>
      </c>
      <c r="P23" s="16">
        <f t="shared" si="7"/>
        <v>0.6</v>
      </c>
      <c r="Q23" s="16">
        <f t="shared" si="7"/>
        <v>0.6</v>
      </c>
      <c r="R23" s="16">
        <f t="shared" si="7"/>
        <v>0.6</v>
      </c>
      <c r="S23" s="16">
        <f t="shared" si="7"/>
        <v>0.6</v>
      </c>
      <c r="T23" s="16">
        <f t="shared" si="7"/>
        <v>0.6</v>
      </c>
      <c r="U23" s="16">
        <f t="shared" si="7"/>
        <v>0.6</v>
      </c>
      <c r="V23" s="16">
        <f t="shared" si="7"/>
        <v>0.6</v>
      </c>
      <c r="W23" s="16">
        <f t="shared" si="7"/>
        <v>0.6</v>
      </c>
      <c r="X23" s="16">
        <f t="shared" si="7"/>
        <v>0.6</v>
      </c>
      <c r="Y23" s="16">
        <f t="shared" si="7"/>
        <v>0.6</v>
      </c>
      <c r="Z23" s="16">
        <f t="shared" si="7"/>
        <v>0.6</v>
      </c>
      <c r="AA23" s="16">
        <f t="shared" si="7"/>
        <v>0.6</v>
      </c>
      <c r="AB23" s="16">
        <f t="shared" si="7"/>
        <v>0.6</v>
      </c>
      <c r="AC23" s="16">
        <f t="shared" si="7"/>
        <v>0.6</v>
      </c>
      <c r="AD23" s="16">
        <f t="shared" si="7"/>
        <v>0.6</v>
      </c>
      <c r="AE23" s="16">
        <f t="shared" si="7"/>
        <v>0.6</v>
      </c>
      <c r="AF23" s="16">
        <f t="shared" si="7"/>
        <v>0.6</v>
      </c>
      <c r="AG23" s="16">
        <f t="shared" si="7"/>
        <v>0.6</v>
      </c>
      <c r="AH23" s="16">
        <f t="shared" si="7"/>
        <v>0.6</v>
      </c>
      <c r="AI23" s="16">
        <f t="shared" si="7"/>
        <v>0.6</v>
      </c>
      <c r="AJ23" s="16">
        <f t="shared" si="7"/>
        <v>0.6</v>
      </c>
      <c r="AK23" s="17">
        <f t="shared" si="7"/>
        <v>0.6</v>
      </c>
    </row>
    <row r="24" spans="2:37" x14ac:dyDescent="0.35">
      <c r="B24" s="52"/>
      <c r="C24"/>
      <c r="D24" t="s">
        <v>26</v>
      </c>
      <c r="E24" s="22">
        <v>0.02</v>
      </c>
      <c r="F24" s="110" t="s">
        <v>151</v>
      </c>
      <c r="G24" s="24">
        <v>0.02</v>
      </c>
      <c r="H24" s="30"/>
      <c r="I24"/>
      <c r="J24" s="16">
        <f>E24</f>
        <v>0.02</v>
      </c>
      <c r="K24" s="16">
        <f t="shared" ref="K24:AK24" si="8">J24*(1+$G24)</f>
        <v>2.0400000000000001E-2</v>
      </c>
      <c r="L24" s="16">
        <f t="shared" si="8"/>
        <v>2.0808000000000004E-2</v>
      </c>
      <c r="M24" s="16">
        <f t="shared" si="8"/>
        <v>2.1224160000000002E-2</v>
      </c>
      <c r="N24" s="16">
        <f t="shared" si="8"/>
        <v>2.1648643200000001E-2</v>
      </c>
      <c r="O24" s="16">
        <f t="shared" si="8"/>
        <v>2.2081616064000002E-2</v>
      </c>
      <c r="P24" s="16">
        <f t="shared" si="8"/>
        <v>2.2523248385280002E-2</v>
      </c>
      <c r="Q24" s="16">
        <f t="shared" si="8"/>
        <v>2.2973713352985602E-2</v>
      </c>
      <c r="R24" s="16">
        <f t="shared" si="8"/>
        <v>2.3433187620045315E-2</v>
      </c>
      <c r="S24" s="16">
        <f t="shared" si="8"/>
        <v>2.3901851372446221E-2</v>
      </c>
      <c r="T24" s="16">
        <f t="shared" si="8"/>
        <v>2.4379888399895147E-2</v>
      </c>
      <c r="U24" s="16">
        <f t="shared" si="8"/>
        <v>2.4867486167893051E-2</v>
      </c>
      <c r="V24" s="16">
        <f t="shared" si="8"/>
        <v>2.5364835891250912E-2</v>
      </c>
      <c r="W24" s="16">
        <f t="shared" si="8"/>
        <v>2.5872132609075931E-2</v>
      </c>
      <c r="X24" s="16">
        <f t="shared" si="8"/>
        <v>2.6389575261257452E-2</v>
      </c>
      <c r="Y24" s="16">
        <f t="shared" si="8"/>
        <v>2.6917366766482601E-2</v>
      </c>
      <c r="Z24" s="16">
        <f t="shared" si="8"/>
        <v>2.7455714101812252E-2</v>
      </c>
      <c r="AA24" s="16">
        <f t="shared" si="8"/>
        <v>2.8004828383848497E-2</v>
      </c>
      <c r="AB24" s="16">
        <f t="shared" si="8"/>
        <v>2.8564924951525468E-2</v>
      </c>
      <c r="AC24" s="16">
        <f t="shared" si="8"/>
        <v>2.9136223450555977E-2</v>
      </c>
      <c r="AD24" s="16">
        <f t="shared" si="8"/>
        <v>2.9718947919567099E-2</v>
      </c>
      <c r="AE24" s="16">
        <f t="shared" si="8"/>
        <v>3.031332687795844E-2</v>
      </c>
      <c r="AF24" s="16">
        <f t="shared" si="8"/>
        <v>3.0919593415517609E-2</v>
      </c>
      <c r="AG24" s="16">
        <f t="shared" si="8"/>
        <v>3.1537985283827959E-2</v>
      </c>
      <c r="AH24" s="16">
        <f t="shared" si="8"/>
        <v>3.2168744989504519E-2</v>
      </c>
      <c r="AI24" s="16">
        <f t="shared" si="8"/>
        <v>3.2812119889294611E-2</v>
      </c>
      <c r="AJ24" s="16">
        <f t="shared" si="8"/>
        <v>3.3468362287080507E-2</v>
      </c>
      <c r="AK24" s="17">
        <f t="shared" si="8"/>
        <v>3.4137729532822118E-2</v>
      </c>
    </row>
    <row r="25" spans="2:37" x14ac:dyDescent="0.35">
      <c r="B25" s="52"/>
      <c r="C25"/>
      <c r="D25" t="s">
        <v>27</v>
      </c>
      <c r="E25" s="22"/>
      <c r="F25" s="110"/>
      <c r="G25" s="24"/>
      <c r="H25" s="30"/>
      <c r="I25"/>
      <c r="J25" s="16">
        <f>E25</f>
        <v>0</v>
      </c>
      <c r="K25" s="16">
        <f t="shared" ref="K25:AK25" si="9">J25*(1+$G25)</f>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6">
        <f t="shared" si="9"/>
        <v>0</v>
      </c>
      <c r="AA25" s="16">
        <f t="shared" si="9"/>
        <v>0</v>
      </c>
      <c r="AB25" s="16">
        <f t="shared" si="9"/>
        <v>0</v>
      </c>
      <c r="AC25" s="16">
        <f t="shared" si="9"/>
        <v>0</v>
      </c>
      <c r="AD25" s="16">
        <f t="shared" si="9"/>
        <v>0</v>
      </c>
      <c r="AE25" s="16">
        <f t="shared" si="9"/>
        <v>0</v>
      </c>
      <c r="AF25" s="16">
        <f t="shared" si="9"/>
        <v>0</v>
      </c>
      <c r="AG25" s="16">
        <f t="shared" si="9"/>
        <v>0</v>
      </c>
      <c r="AH25" s="16">
        <f t="shared" si="9"/>
        <v>0</v>
      </c>
      <c r="AI25" s="16">
        <f t="shared" si="9"/>
        <v>0</v>
      </c>
      <c r="AJ25" s="16">
        <f t="shared" si="9"/>
        <v>0</v>
      </c>
      <c r="AK25" s="17">
        <f t="shared" si="9"/>
        <v>0</v>
      </c>
    </row>
    <row r="26" spans="2:37" x14ac:dyDescent="0.35">
      <c r="B26" s="52"/>
      <c r="C26"/>
      <c r="D26" t="s">
        <v>28</v>
      </c>
      <c r="E26" s="22">
        <v>0.3</v>
      </c>
      <c r="F26" s="110" t="s">
        <v>141</v>
      </c>
      <c r="G26" s="24">
        <v>0.02</v>
      </c>
      <c r="H26" s="30"/>
      <c r="I26"/>
      <c r="J26" s="16">
        <f>E26</f>
        <v>0.3</v>
      </c>
      <c r="K26" s="16">
        <f t="shared" ref="K26:AK26" si="10">J26*(1+$G26)</f>
        <v>0.30599999999999999</v>
      </c>
      <c r="L26" s="16">
        <f t="shared" si="10"/>
        <v>0.31212000000000001</v>
      </c>
      <c r="M26" s="16">
        <f t="shared" si="10"/>
        <v>0.31836239999999999</v>
      </c>
      <c r="N26" s="16">
        <f t="shared" si="10"/>
        <v>0.32472964799999998</v>
      </c>
      <c r="O26" s="16">
        <f t="shared" si="10"/>
        <v>0.33122424095999997</v>
      </c>
      <c r="P26" s="16">
        <f t="shared" si="10"/>
        <v>0.3378487257792</v>
      </c>
      <c r="Q26" s="16">
        <f t="shared" si="10"/>
        <v>0.34460570029478399</v>
      </c>
      <c r="R26" s="16">
        <f t="shared" si="10"/>
        <v>0.35149781430067967</v>
      </c>
      <c r="S26" s="16">
        <f t="shared" si="10"/>
        <v>0.35852777058669327</v>
      </c>
      <c r="T26" s="16">
        <f t="shared" si="10"/>
        <v>0.36569832599842717</v>
      </c>
      <c r="U26" s="16">
        <f t="shared" si="10"/>
        <v>0.37301229251839574</v>
      </c>
      <c r="V26" s="16">
        <f t="shared" si="10"/>
        <v>0.38047253836876366</v>
      </c>
      <c r="W26" s="16">
        <f t="shared" si="10"/>
        <v>0.38808198913613895</v>
      </c>
      <c r="X26" s="16">
        <f t="shared" si="10"/>
        <v>0.39584362891886171</v>
      </c>
      <c r="Y26" s="16">
        <f t="shared" si="10"/>
        <v>0.40376050149723897</v>
      </c>
      <c r="Z26" s="16">
        <f t="shared" si="10"/>
        <v>0.41183571152718373</v>
      </c>
      <c r="AA26" s="16">
        <f t="shared" si="10"/>
        <v>0.42007242575772741</v>
      </c>
      <c r="AB26" s="16">
        <f t="shared" si="10"/>
        <v>0.42847387427288197</v>
      </c>
      <c r="AC26" s="16">
        <f t="shared" si="10"/>
        <v>0.43704335175833964</v>
      </c>
      <c r="AD26" s="16">
        <f t="shared" si="10"/>
        <v>0.44578421879350644</v>
      </c>
      <c r="AE26" s="16">
        <f t="shared" si="10"/>
        <v>0.45469990316937658</v>
      </c>
      <c r="AF26" s="16">
        <f t="shared" si="10"/>
        <v>0.46379390123276415</v>
      </c>
      <c r="AG26" s="16">
        <f t="shared" si="10"/>
        <v>0.47306977925741944</v>
      </c>
      <c r="AH26" s="16">
        <f t="shared" si="10"/>
        <v>0.48253117484256786</v>
      </c>
      <c r="AI26" s="16">
        <f t="shared" si="10"/>
        <v>0.49218179833941922</v>
      </c>
      <c r="AJ26" s="16">
        <f t="shared" si="10"/>
        <v>0.50202543430620761</v>
      </c>
      <c r="AK26" s="17">
        <f t="shared" si="10"/>
        <v>0.51206594299233177</v>
      </c>
    </row>
    <row r="27" spans="2:37" s="13" customFormat="1" x14ac:dyDescent="0.35">
      <c r="B27" s="12"/>
      <c r="C27" s="33"/>
      <c r="D27" s="33" t="s">
        <v>85</v>
      </c>
      <c r="E27" s="23">
        <f>SUM(E23:E26)</f>
        <v>0.91999999999999993</v>
      </c>
      <c r="F27" s="111"/>
      <c r="G27" s="23"/>
      <c r="H27" s="66"/>
      <c r="I27" s="33"/>
      <c r="J27" s="18">
        <f>SUM(J23:J26)</f>
        <v>0.91999999999999993</v>
      </c>
      <c r="K27" s="18">
        <f t="shared" ref="K27" si="11">SUM(K23:K26)</f>
        <v>0.92639999999999989</v>
      </c>
      <c r="L27" s="18">
        <f t="shared" ref="L27" si="12">SUM(L23:L26)</f>
        <v>0.93292799999999998</v>
      </c>
      <c r="M27" s="18">
        <f t="shared" ref="M27" si="13">SUM(M23:M26)</f>
        <v>0.93958655999999996</v>
      </c>
      <c r="N27" s="18">
        <f t="shared" ref="N27" si="14">SUM(N23:N26)</f>
        <v>0.94637829120000005</v>
      </c>
      <c r="O27" s="18">
        <f t="shared" ref="O27" si="15">SUM(O23:O26)</f>
        <v>0.95330585702400006</v>
      </c>
      <c r="P27" s="18">
        <f t="shared" ref="P27" si="16">SUM(P23:P26)</f>
        <v>0.96037197416447995</v>
      </c>
      <c r="Q27" s="18">
        <f t="shared" ref="Q27" si="17">SUM(Q23:Q26)</f>
        <v>0.96757941364776956</v>
      </c>
      <c r="R27" s="18">
        <f t="shared" ref="R27" si="18">SUM(R23:R26)</f>
        <v>0.9749310019207249</v>
      </c>
      <c r="S27" s="18">
        <f t="shared" ref="S27" si="19">SUM(S23:S26)</f>
        <v>0.98242962195913952</v>
      </c>
      <c r="T27" s="18">
        <f t="shared" ref="T27" si="20">SUM(T23:T26)</f>
        <v>0.99007821439832222</v>
      </c>
      <c r="U27" s="18">
        <f t="shared" ref="U27" si="21">SUM(U23:U26)</f>
        <v>0.99787977868628874</v>
      </c>
      <c r="V27" s="18">
        <f t="shared" ref="V27" si="22">SUM(V23:V26)</f>
        <v>1.0058373742600146</v>
      </c>
      <c r="W27" s="18">
        <f t="shared" ref="W27" si="23">SUM(W23:W26)</f>
        <v>1.0139541217452148</v>
      </c>
      <c r="X27" s="18">
        <f t="shared" ref="X27" si="24">SUM(X23:X26)</f>
        <v>1.022233204180119</v>
      </c>
      <c r="Y27" s="18">
        <f t="shared" ref="Y27" si="25">SUM(Y23:Y26)</f>
        <v>1.0306778682637217</v>
      </c>
      <c r="Z27" s="18">
        <f t="shared" ref="Z27" si="26">SUM(Z23:Z26)</f>
        <v>1.039291425628996</v>
      </c>
      <c r="AA27" s="18">
        <f t="shared" ref="AA27" si="27">SUM(AA23:AA26)</f>
        <v>1.0480772541415759</v>
      </c>
      <c r="AB27" s="18">
        <f t="shared" ref="AB27" si="28">SUM(AB23:AB26)</f>
        <v>1.0570387992244075</v>
      </c>
      <c r="AC27" s="18">
        <f t="shared" ref="AC27" si="29">SUM(AC23:AC26)</f>
        <v>1.0661795752088956</v>
      </c>
      <c r="AD27" s="18">
        <f t="shared" ref="AD27" si="30">SUM(AD23:AD26)</f>
        <v>1.0755031667130734</v>
      </c>
      <c r="AE27" s="18">
        <f t="shared" ref="AE27" si="31">SUM(AE23:AE26)</f>
        <v>1.085013230047335</v>
      </c>
      <c r="AF27" s="18">
        <f t="shared" ref="AF27" si="32">SUM(AF23:AF26)</f>
        <v>1.0947134946482817</v>
      </c>
      <c r="AG27" s="18">
        <f t="shared" ref="AG27" si="33">SUM(AG23:AG26)</f>
        <v>1.1046077645412473</v>
      </c>
      <c r="AH27" s="18">
        <f t="shared" ref="AH27" si="34">SUM(AH23:AH26)</f>
        <v>1.1146999198320724</v>
      </c>
      <c r="AI27" s="18">
        <f t="shared" ref="AI27" si="35">SUM(AI23:AI26)</f>
        <v>1.1249939182287139</v>
      </c>
      <c r="AJ27" s="18">
        <f t="shared" ref="AJ27" si="36">SUM(AJ23:AJ26)</f>
        <v>1.1354937965932881</v>
      </c>
      <c r="AK27" s="19">
        <f t="shared" ref="AK27" si="37">SUM(AK23:AK26)</f>
        <v>1.1462036725251539</v>
      </c>
    </row>
    <row r="28" spans="2:37" s="4" customFormat="1" ht="5.5" customHeight="1" x14ac:dyDescent="0.15">
      <c r="B28" s="55"/>
      <c r="C28" s="35"/>
      <c r="D28" s="35"/>
      <c r="E28" s="20"/>
      <c r="F28" s="95"/>
      <c r="G28" s="20"/>
      <c r="H28" s="32"/>
      <c r="I28" s="35"/>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1"/>
    </row>
    <row r="29" spans="2:37" x14ac:dyDescent="0.35">
      <c r="B29" s="52"/>
      <c r="C29"/>
      <c r="D29" t="s">
        <v>29</v>
      </c>
      <c r="E29" s="22"/>
      <c r="F29" s="112"/>
      <c r="G29" s="22"/>
      <c r="H29" s="30"/>
      <c r="I29"/>
      <c r="J29" s="16">
        <f>E29</f>
        <v>0</v>
      </c>
      <c r="K29" s="16">
        <f t="shared" ref="K29:AK29" si="38">J29*(1+$G29)</f>
        <v>0</v>
      </c>
      <c r="L29" s="16">
        <f t="shared" si="38"/>
        <v>0</v>
      </c>
      <c r="M29" s="16">
        <f t="shared" si="38"/>
        <v>0</v>
      </c>
      <c r="N29" s="16">
        <f t="shared" si="38"/>
        <v>0</v>
      </c>
      <c r="O29" s="16">
        <f t="shared" si="38"/>
        <v>0</v>
      </c>
      <c r="P29" s="16">
        <f t="shared" si="38"/>
        <v>0</v>
      </c>
      <c r="Q29" s="16">
        <f t="shared" si="38"/>
        <v>0</v>
      </c>
      <c r="R29" s="16">
        <f t="shared" si="38"/>
        <v>0</v>
      </c>
      <c r="S29" s="16">
        <f t="shared" si="38"/>
        <v>0</v>
      </c>
      <c r="T29" s="16">
        <f t="shared" si="38"/>
        <v>0</v>
      </c>
      <c r="U29" s="16">
        <f t="shared" si="38"/>
        <v>0</v>
      </c>
      <c r="V29" s="16">
        <f t="shared" si="38"/>
        <v>0</v>
      </c>
      <c r="W29" s="16">
        <f t="shared" si="38"/>
        <v>0</v>
      </c>
      <c r="X29" s="16">
        <f t="shared" si="38"/>
        <v>0</v>
      </c>
      <c r="Y29" s="16">
        <f t="shared" si="38"/>
        <v>0</v>
      </c>
      <c r="Z29" s="16">
        <f t="shared" si="38"/>
        <v>0</v>
      </c>
      <c r="AA29" s="16">
        <f t="shared" si="38"/>
        <v>0</v>
      </c>
      <c r="AB29" s="16">
        <f t="shared" si="38"/>
        <v>0</v>
      </c>
      <c r="AC29" s="16">
        <f t="shared" si="38"/>
        <v>0</v>
      </c>
      <c r="AD29" s="16">
        <f t="shared" si="38"/>
        <v>0</v>
      </c>
      <c r="AE29" s="16">
        <f t="shared" si="38"/>
        <v>0</v>
      </c>
      <c r="AF29" s="16">
        <f t="shared" si="38"/>
        <v>0</v>
      </c>
      <c r="AG29" s="16">
        <f t="shared" si="38"/>
        <v>0</v>
      </c>
      <c r="AH29" s="16">
        <f t="shared" si="38"/>
        <v>0</v>
      </c>
      <c r="AI29" s="16">
        <f t="shared" si="38"/>
        <v>0</v>
      </c>
      <c r="AJ29" s="16">
        <f t="shared" si="38"/>
        <v>0</v>
      </c>
      <c r="AK29" s="17">
        <f t="shared" si="38"/>
        <v>0</v>
      </c>
    </row>
    <row r="30" spans="2:37" x14ac:dyDescent="0.35">
      <c r="B30" s="52"/>
      <c r="C30"/>
      <c r="D30" t="s">
        <v>30</v>
      </c>
      <c r="E30" s="22"/>
      <c r="F30" s="112"/>
      <c r="G30" s="22"/>
      <c r="H30" s="30"/>
      <c r="I30"/>
      <c r="J30" s="16">
        <f>E30</f>
        <v>0</v>
      </c>
      <c r="K30" s="16">
        <f t="shared" ref="K30:AK30" si="39">J30*(1+$G30)</f>
        <v>0</v>
      </c>
      <c r="L30" s="16">
        <f t="shared" si="39"/>
        <v>0</v>
      </c>
      <c r="M30" s="16">
        <f t="shared" si="39"/>
        <v>0</v>
      </c>
      <c r="N30" s="16">
        <f t="shared" si="39"/>
        <v>0</v>
      </c>
      <c r="O30" s="16">
        <f t="shared" si="39"/>
        <v>0</v>
      </c>
      <c r="P30" s="16">
        <f t="shared" si="39"/>
        <v>0</v>
      </c>
      <c r="Q30" s="16">
        <f t="shared" si="39"/>
        <v>0</v>
      </c>
      <c r="R30" s="16">
        <f t="shared" si="39"/>
        <v>0</v>
      </c>
      <c r="S30" s="16">
        <f t="shared" si="39"/>
        <v>0</v>
      </c>
      <c r="T30" s="16">
        <f t="shared" si="39"/>
        <v>0</v>
      </c>
      <c r="U30" s="16">
        <f t="shared" si="39"/>
        <v>0</v>
      </c>
      <c r="V30" s="16">
        <f t="shared" si="39"/>
        <v>0</v>
      </c>
      <c r="W30" s="16">
        <f t="shared" si="39"/>
        <v>0</v>
      </c>
      <c r="X30" s="16">
        <f t="shared" si="39"/>
        <v>0</v>
      </c>
      <c r="Y30" s="16">
        <f t="shared" si="39"/>
        <v>0</v>
      </c>
      <c r="Z30" s="16">
        <f t="shared" si="39"/>
        <v>0</v>
      </c>
      <c r="AA30" s="16">
        <f t="shared" si="39"/>
        <v>0</v>
      </c>
      <c r="AB30" s="16">
        <f t="shared" si="39"/>
        <v>0</v>
      </c>
      <c r="AC30" s="16">
        <f t="shared" si="39"/>
        <v>0</v>
      </c>
      <c r="AD30" s="16">
        <f t="shared" si="39"/>
        <v>0</v>
      </c>
      <c r="AE30" s="16">
        <f t="shared" si="39"/>
        <v>0</v>
      </c>
      <c r="AF30" s="16">
        <f t="shared" si="39"/>
        <v>0</v>
      </c>
      <c r="AG30" s="16">
        <f t="shared" si="39"/>
        <v>0</v>
      </c>
      <c r="AH30" s="16">
        <f t="shared" si="39"/>
        <v>0</v>
      </c>
      <c r="AI30" s="16">
        <f t="shared" si="39"/>
        <v>0</v>
      </c>
      <c r="AJ30" s="16">
        <f t="shared" si="39"/>
        <v>0</v>
      </c>
      <c r="AK30" s="17">
        <f t="shared" si="39"/>
        <v>0</v>
      </c>
    </row>
    <row r="31" spans="2:37" x14ac:dyDescent="0.35">
      <c r="B31" s="52"/>
      <c r="C31"/>
      <c r="D31" t="s">
        <v>31</v>
      </c>
      <c r="E31" s="22"/>
      <c r="F31" s="110"/>
      <c r="G31" s="24"/>
      <c r="H31" s="30"/>
      <c r="I31"/>
      <c r="J31" s="16">
        <f>E31</f>
        <v>0</v>
      </c>
      <c r="K31" s="16">
        <f t="shared" ref="K31:AK31" si="40">J31*(1+$G31)</f>
        <v>0</v>
      </c>
      <c r="L31" s="16">
        <f t="shared" si="40"/>
        <v>0</v>
      </c>
      <c r="M31" s="16">
        <f t="shared" si="40"/>
        <v>0</v>
      </c>
      <c r="N31" s="16">
        <f t="shared" si="40"/>
        <v>0</v>
      </c>
      <c r="O31" s="16">
        <f t="shared" si="40"/>
        <v>0</v>
      </c>
      <c r="P31" s="16">
        <f t="shared" si="40"/>
        <v>0</v>
      </c>
      <c r="Q31" s="16">
        <f t="shared" si="40"/>
        <v>0</v>
      </c>
      <c r="R31" s="16">
        <f t="shared" si="40"/>
        <v>0</v>
      </c>
      <c r="S31" s="16">
        <f t="shared" si="40"/>
        <v>0</v>
      </c>
      <c r="T31" s="16">
        <f t="shared" si="40"/>
        <v>0</v>
      </c>
      <c r="U31" s="16">
        <f t="shared" si="40"/>
        <v>0</v>
      </c>
      <c r="V31" s="16">
        <f t="shared" si="40"/>
        <v>0</v>
      </c>
      <c r="W31" s="16">
        <f t="shared" si="40"/>
        <v>0</v>
      </c>
      <c r="X31" s="16">
        <f t="shared" si="40"/>
        <v>0</v>
      </c>
      <c r="Y31" s="16">
        <f t="shared" si="40"/>
        <v>0</v>
      </c>
      <c r="Z31" s="16">
        <f t="shared" si="40"/>
        <v>0</v>
      </c>
      <c r="AA31" s="16">
        <f t="shared" si="40"/>
        <v>0</v>
      </c>
      <c r="AB31" s="16">
        <f t="shared" si="40"/>
        <v>0</v>
      </c>
      <c r="AC31" s="16">
        <f t="shared" si="40"/>
        <v>0</v>
      </c>
      <c r="AD31" s="16">
        <f t="shared" si="40"/>
        <v>0</v>
      </c>
      <c r="AE31" s="16">
        <f t="shared" si="40"/>
        <v>0</v>
      </c>
      <c r="AF31" s="16">
        <f t="shared" si="40"/>
        <v>0</v>
      </c>
      <c r="AG31" s="16">
        <f t="shared" si="40"/>
        <v>0</v>
      </c>
      <c r="AH31" s="16">
        <f t="shared" si="40"/>
        <v>0</v>
      </c>
      <c r="AI31" s="16">
        <f t="shared" si="40"/>
        <v>0</v>
      </c>
      <c r="AJ31" s="16">
        <f t="shared" si="40"/>
        <v>0</v>
      </c>
      <c r="AK31" s="17">
        <f t="shared" si="40"/>
        <v>0</v>
      </c>
    </row>
    <row r="32" spans="2:37" x14ac:dyDescent="0.35">
      <c r="B32" s="52"/>
      <c r="C32"/>
      <c r="D32" t="s">
        <v>32</v>
      </c>
      <c r="E32" s="22"/>
      <c r="F32" s="112"/>
      <c r="G32" s="22"/>
      <c r="H32" s="30"/>
      <c r="I32"/>
      <c r="J32" s="16">
        <f>E32</f>
        <v>0</v>
      </c>
      <c r="K32" s="16">
        <f t="shared" ref="K32:AK32" si="41">J32*(1+$G32)</f>
        <v>0</v>
      </c>
      <c r="L32" s="16">
        <f t="shared" si="41"/>
        <v>0</v>
      </c>
      <c r="M32" s="16">
        <f t="shared" si="41"/>
        <v>0</v>
      </c>
      <c r="N32" s="16">
        <f t="shared" si="41"/>
        <v>0</v>
      </c>
      <c r="O32" s="16">
        <f t="shared" si="41"/>
        <v>0</v>
      </c>
      <c r="P32" s="16">
        <f t="shared" si="41"/>
        <v>0</v>
      </c>
      <c r="Q32" s="16">
        <f t="shared" si="41"/>
        <v>0</v>
      </c>
      <c r="R32" s="16">
        <f t="shared" si="41"/>
        <v>0</v>
      </c>
      <c r="S32" s="16">
        <f t="shared" si="41"/>
        <v>0</v>
      </c>
      <c r="T32" s="16">
        <f t="shared" si="41"/>
        <v>0</v>
      </c>
      <c r="U32" s="16">
        <f t="shared" si="41"/>
        <v>0</v>
      </c>
      <c r="V32" s="16">
        <f t="shared" si="41"/>
        <v>0</v>
      </c>
      <c r="W32" s="16">
        <f t="shared" si="41"/>
        <v>0</v>
      </c>
      <c r="X32" s="16">
        <f t="shared" si="41"/>
        <v>0</v>
      </c>
      <c r="Y32" s="16">
        <f t="shared" si="41"/>
        <v>0</v>
      </c>
      <c r="Z32" s="16">
        <f t="shared" si="41"/>
        <v>0</v>
      </c>
      <c r="AA32" s="16">
        <f t="shared" si="41"/>
        <v>0</v>
      </c>
      <c r="AB32" s="16">
        <f t="shared" si="41"/>
        <v>0</v>
      </c>
      <c r="AC32" s="16">
        <f t="shared" si="41"/>
        <v>0</v>
      </c>
      <c r="AD32" s="16">
        <f t="shared" si="41"/>
        <v>0</v>
      </c>
      <c r="AE32" s="16">
        <f t="shared" si="41"/>
        <v>0</v>
      </c>
      <c r="AF32" s="16">
        <f t="shared" si="41"/>
        <v>0</v>
      </c>
      <c r="AG32" s="16">
        <f t="shared" si="41"/>
        <v>0</v>
      </c>
      <c r="AH32" s="16">
        <f t="shared" si="41"/>
        <v>0</v>
      </c>
      <c r="AI32" s="16">
        <f t="shared" si="41"/>
        <v>0</v>
      </c>
      <c r="AJ32" s="16">
        <f t="shared" si="41"/>
        <v>0</v>
      </c>
      <c r="AK32" s="17">
        <f t="shared" si="41"/>
        <v>0</v>
      </c>
    </row>
    <row r="33" spans="2:37" s="13" customFormat="1" x14ac:dyDescent="0.35">
      <c r="B33" s="12"/>
      <c r="C33" s="33"/>
      <c r="D33" s="33" t="s">
        <v>86</v>
      </c>
      <c r="E33" s="23">
        <f>SUM(E29:E32)</f>
        <v>0</v>
      </c>
      <c r="F33" s="111"/>
      <c r="G33" s="23"/>
      <c r="H33" s="66"/>
      <c r="I33" s="33"/>
      <c r="J33" s="18">
        <f>SUM(J29:J32)</f>
        <v>0</v>
      </c>
      <c r="K33" s="18">
        <f t="shared" ref="K33" si="42">SUM(K29:K32)</f>
        <v>0</v>
      </c>
      <c r="L33" s="18">
        <f t="shared" ref="L33" si="43">SUM(L29:L32)</f>
        <v>0</v>
      </c>
      <c r="M33" s="18">
        <f t="shared" ref="M33" si="44">SUM(M29:M32)</f>
        <v>0</v>
      </c>
      <c r="N33" s="18">
        <f t="shared" ref="N33" si="45">SUM(N29:N32)</f>
        <v>0</v>
      </c>
      <c r="O33" s="18">
        <f t="shared" ref="O33" si="46">SUM(O29:O32)</f>
        <v>0</v>
      </c>
      <c r="P33" s="18">
        <f t="shared" ref="P33" si="47">SUM(P29:P32)</f>
        <v>0</v>
      </c>
      <c r="Q33" s="18">
        <f t="shared" ref="Q33" si="48">SUM(Q29:Q32)</f>
        <v>0</v>
      </c>
      <c r="R33" s="18">
        <f t="shared" ref="R33" si="49">SUM(R29:R32)</f>
        <v>0</v>
      </c>
      <c r="S33" s="18">
        <f t="shared" ref="S33" si="50">SUM(S29:S32)</f>
        <v>0</v>
      </c>
      <c r="T33" s="18">
        <f t="shared" ref="T33" si="51">SUM(T29:T32)</f>
        <v>0</v>
      </c>
      <c r="U33" s="18">
        <f t="shared" ref="U33" si="52">SUM(U29:U32)</f>
        <v>0</v>
      </c>
      <c r="V33" s="18">
        <f t="shared" ref="V33" si="53">SUM(V29:V32)</f>
        <v>0</v>
      </c>
      <c r="W33" s="18">
        <f t="shared" ref="W33" si="54">SUM(W29:W32)</f>
        <v>0</v>
      </c>
      <c r="X33" s="18">
        <f t="shared" ref="X33" si="55">SUM(X29:X32)</f>
        <v>0</v>
      </c>
      <c r="Y33" s="18">
        <f t="shared" ref="Y33" si="56">SUM(Y29:Y32)</f>
        <v>0</v>
      </c>
      <c r="Z33" s="18">
        <f t="shared" ref="Z33" si="57">SUM(Z29:Z32)</f>
        <v>0</v>
      </c>
      <c r="AA33" s="18">
        <f t="shared" ref="AA33" si="58">SUM(AA29:AA32)</f>
        <v>0</v>
      </c>
      <c r="AB33" s="18">
        <f t="shared" ref="AB33" si="59">SUM(AB29:AB32)</f>
        <v>0</v>
      </c>
      <c r="AC33" s="18">
        <f t="shared" ref="AC33" si="60">SUM(AC29:AC32)</f>
        <v>0</v>
      </c>
      <c r="AD33" s="18">
        <f t="shared" ref="AD33" si="61">SUM(AD29:AD32)</f>
        <v>0</v>
      </c>
      <c r="AE33" s="18">
        <f t="shared" ref="AE33" si="62">SUM(AE29:AE32)</f>
        <v>0</v>
      </c>
      <c r="AF33" s="18">
        <f t="shared" ref="AF33" si="63">SUM(AF29:AF32)</f>
        <v>0</v>
      </c>
      <c r="AG33" s="18">
        <f t="shared" ref="AG33" si="64">SUM(AG29:AG32)</f>
        <v>0</v>
      </c>
      <c r="AH33" s="18">
        <f t="shared" ref="AH33" si="65">SUM(AH29:AH32)</f>
        <v>0</v>
      </c>
      <c r="AI33" s="18">
        <f t="shared" ref="AI33" si="66">SUM(AI29:AI32)</f>
        <v>0</v>
      </c>
      <c r="AJ33" s="18">
        <f t="shared" ref="AJ33" si="67">SUM(AJ29:AJ32)</f>
        <v>0</v>
      </c>
      <c r="AK33" s="19">
        <f t="shared" ref="AK33" si="68">SUM(AK29:AK32)</f>
        <v>0</v>
      </c>
    </row>
    <row r="34" spans="2:37" s="4" customFormat="1" ht="5.5" customHeight="1" x14ac:dyDescent="0.15">
      <c r="B34" s="55"/>
      <c r="C34" s="35"/>
      <c r="D34" s="35"/>
      <c r="E34" s="20"/>
      <c r="F34" s="95"/>
      <c r="G34" s="20"/>
      <c r="H34" s="32"/>
      <c r="I34" s="35"/>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1"/>
    </row>
    <row r="35" spans="2:37" x14ac:dyDescent="0.35">
      <c r="B35" s="52"/>
      <c r="C35"/>
      <c r="D35" t="s">
        <v>33</v>
      </c>
      <c r="E35" s="22"/>
      <c r="F35" s="112"/>
      <c r="G35" s="22"/>
      <c r="H35" s="30"/>
      <c r="I35"/>
      <c r="J35" s="16">
        <f>E35</f>
        <v>0</v>
      </c>
      <c r="K35" s="16">
        <f t="shared" ref="K35:AK35" si="69">J35*(1+$G35)</f>
        <v>0</v>
      </c>
      <c r="L35" s="16">
        <f t="shared" si="69"/>
        <v>0</v>
      </c>
      <c r="M35" s="16">
        <f t="shared" si="69"/>
        <v>0</v>
      </c>
      <c r="N35" s="16">
        <f t="shared" si="69"/>
        <v>0</v>
      </c>
      <c r="O35" s="16">
        <f t="shared" si="69"/>
        <v>0</v>
      </c>
      <c r="P35" s="16">
        <f t="shared" si="69"/>
        <v>0</v>
      </c>
      <c r="Q35" s="16">
        <f t="shared" si="69"/>
        <v>0</v>
      </c>
      <c r="R35" s="16">
        <f t="shared" si="69"/>
        <v>0</v>
      </c>
      <c r="S35" s="16">
        <f t="shared" si="69"/>
        <v>0</v>
      </c>
      <c r="T35" s="16">
        <f t="shared" si="69"/>
        <v>0</v>
      </c>
      <c r="U35" s="16">
        <f t="shared" si="69"/>
        <v>0</v>
      </c>
      <c r="V35" s="16">
        <f t="shared" si="69"/>
        <v>0</v>
      </c>
      <c r="W35" s="16">
        <f t="shared" si="69"/>
        <v>0</v>
      </c>
      <c r="X35" s="16">
        <f t="shared" si="69"/>
        <v>0</v>
      </c>
      <c r="Y35" s="16">
        <f t="shared" si="69"/>
        <v>0</v>
      </c>
      <c r="Z35" s="16">
        <f t="shared" si="69"/>
        <v>0</v>
      </c>
      <c r="AA35" s="16">
        <f t="shared" si="69"/>
        <v>0</v>
      </c>
      <c r="AB35" s="16">
        <f t="shared" si="69"/>
        <v>0</v>
      </c>
      <c r="AC35" s="16">
        <f t="shared" si="69"/>
        <v>0</v>
      </c>
      <c r="AD35" s="16">
        <f t="shared" si="69"/>
        <v>0</v>
      </c>
      <c r="AE35" s="16">
        <f t="shared" si="69"/>
        <v>0</v>
      </c>
      <c r="AF35" s="16">
        <f t="shared" si="69"/>
        <v>0</v>
      </c>
      <c r="AG35" s="16">
        <f t="shared" si="69"/>
        <v>0</v>
      </c>
      <c r="AH35" s="16">
        <f t="shared" si="69"/>
        <v>0</v>
      </c>
      <c r="AI35" s="16">
        <f t="shared" si="69"/>
        <v>0</v>
      </c>
      <c r="AJ35" s="16">
        <f t="shared" si="69"/>
        <v>0</v>
      </c>
      <c r="AK35" s="17">
        <f t="shared" si="69"/>
        <v>0</v>
      </c>
    </row>
    <row r="36" spans="2:37" x14ac:dyDescent="0.35">
      <c r="B36" s="52"/>
      <c r="C36"/>
      <c r="D36" t="s">
        <v>34</v>
      </c>
      <c r="E36" s="22"/>
      <c r="F36" s="112"/>
      <c r="G36" s="22"/>
      <c r="H36" s="30"/>
      <c r="I36"/>
      <c r="J36" s="16">
        <f>E36</f>
        <v>0</v>
      </c>
      <c r="K36" s="16">
        <f t="shared" ref="K36:AK36" si="70">J36*(1+$G36)</f>
        <v>0</v>
      </c>
      <c r="L36" s="16">
        <f t="shared" si="70"/>
        <v>0</v>
      </c>
      <c r="M36" s="16">
        <f t="shared" si="70"/>
        <v>0</v>
      </c>
      <c r="N36" s="16">
        <f t="shared" si="70"/>
        <v>0</v>
      </c>
      <c r="O36" s="16">
        <f t="shared" si="70"/>
        <v>0</v>
      </c>
      <c r="P36" s="16">
        <f t="shared" si="70"/>
        <v>0</v>
      </c>
      <c r="Q36" s="16">
        <f t="shared" si="70"/>
        <v>0</v>
      </c>
      <c r="R36" s="16">
        <f t="shared" si="70"/>
        <v>0</v>
      </c>
      <c r="S36" s="16">
        <f t="shared" si="70"/>
        <v>0</v>
      </c>
      <c r="T36" s="16">
        <f t="shared" si="70"/>
        <v>0</v>
      </c>
      <c r="U36" s="16">
        <f t="shared" si="70"/>
        <v>0</v>
      </c>
      <c r="V36" s="16">
        <f t="shared" si="70"/>
        <v>0</v>
      </c>
      <c r="W36" s="16">
        <f t="shared" si="70"/>
        <v>0</v>
      </c>
      <c r="X36" s="16">
        <f t="shared" si="70"/>
        <v>0</v>
      </c>
      <c r="Y36" s="16">
        <f t="shared" si="70"/>
        <v>0</v>
      </c>
      <c r="Z36" s="16">
        <f t="shared" si="70"/>
        <v>0</v>
      </c>
      <c r="AA36" s="16">
        <f t="shared" si="70"/>
        <v>0</v>
      </c>
      <c r="AB36" s="16">
        <f t="shared" si="70"/>
        <v>0</v>
      </c>
      <c r="AC36" s="16">
        <f t="shared" si="70"/>
        <v>0</v>
      </c>
      <c r="AD36" s="16">
        <f t="shared" si="70"/>
        <v>0</v>
      </c>
      <c r="AE36" s="16">
        <f t="shared" si="70"/>
        <v>0</v>
      </c>
      <c r="AF36" s="16">
        <f t="shared" si="70"/>
        <v>0</v>
      </c>
      <c r="AG36" s="16">
        <f t="shared" si="70"/>
        <v>0</v>
      </c>
      <c r="AH36" s="16">
        <f t="shared" si="70"/>
        <v>0</v>
      </c>
      <c r="AI36" s="16">
        <f t="shared" si="70"/>
        <v>0</v>
      </c>
      <c r="AJ36" s="16">
        <f t="shared" si="70"/>
        <v>0</v>
      </c>
      <c r="AK36" s="17">
        <f t="shared" si="70"/>
        <v>0</v>
      </c>
    </row>
    <row r="37" spans="2:37" x14ac:dyDescent="0.35">
      <c r="B37" s="52"/>
      <c r="C37"/>
      <c r="D37" t="s">
        <v>35</v>
      </c>
      <c r="E37" s="22"/>
      <c r="F37" s="110"/>
      <c r="G37" s="24"/>
      <c r="H37" s="30"/>
      <c r="I37"/>
      <c r="J37" s="16">
        <f>E37</f>
        <v>0</v>
      </c>
      <c r="K37" s="16">
        <f t="shared" ref="K37:AK37" si="71">J37*(1+$G37)</f>
        <v>0</v>
      </c>
      <c r="L37" s="16">
        <f t="shared" si="71"/>
        <v>0</v>
      </c>
      <c r="M37" s="16">
        <f t="shared" si="71"/>
        <v>0</v>
      </c>
      <c r="N37" s="16">
        <f t="shared" si="71"/>
        <v>0</v>
      </c>
      <c r="O37" s="16">
        <f t="shared" si="71"/>
        <v>0</v>
      </c>
      <c r="P37" s="16">
        <f t="shared" si="71"/>
        <v>0</v>
      </c>
      <c r="Q37" s="16">
        <f t="shared" si="71"/>
        <v>0</v>
      </c>
      <c r="R37" s="16">
        <f t="shared" si="71"/>
        <v>0</v>
      </c>
      <c r="S37" s="16">
        <f t="shared" si="71"/>
        <v>0</v>
      </c>
      <c r="T37" s="16">
        <f t="shared" si="71"/>
        <v>0</v>
      </c>
      <c r="U37" s="16">
        <f t="shared" si="71"/>
        <v>0</v>
      </c>
      <c r="V37" s="16">
        <f t="shared" si="71"/>
        <v>0</v>
      </c>
      <c r="W37" s="16">
        <f t="shared" si="71"/>
        <v>0</v>
      </c>
      <c r="X37" s="16">
        <f t="shared" si="71"/>
        <v>0</v>
      </c>
      <c r="Y37" s="16">
        <f t="shared" si="71"/>
        <v>0</v>
      </c>
      <c r="Z37" s="16">
        <f t="shared" si="71"/>
        <v>0</v>
      </c>
      <c r="AA37" s="16">
        <f t="shared" si="71"/>
        <v>0</v>
      </c>
      <c r="AB37" s="16">
        <f t="shared" si="71"/>
        <v>0</v>
      </c>
      <c r="AC37" s="16">
        <f t="shared" si="71"/>
        <v>0</v>
      </c>
      <c r="AD37" s="16">
        <f t="shared" si="71"/>
        <v>0</v>
      </c>
      <c r="AE37" s="16">
        <f t="shared" si="71"/>
        <v>0</v>
      </c>
      <c r="AF37" s="16">
        <f t="shared" si="71"/>
        <v>0</v>
      </c>
      <c r="AG37" s="16">
        <f t="shared" si="71"/>
        <v>0</v>
      </c>
      <c r="AH37" s="16">
        <f t="shared" si="71"/>
        <v>0</v>
      </c>
      <c r="AI37" s="16">
        <f t="shared" si="71"/>
        <v>0</v>
      </c>
      <c r="AJ37" s="16">
        <f t="shared" si="71"/>
        <v>0</v>
      </c>
      <c r="AK37" s="17">
        <f t="shared" si="71"/>
        <v>0</v>
      </c>
    </row>
    <row r="38" spans="2:37" x14ac:dyDescent="0.35">
      <c r="B38" s="52"/>
      <c r="C38"/>
      <c r="D38" t="s">
        <v>36</v>
      </c>
      <c r="E38" s="22"/>
      <c r="F38" s="112"/>
      <c r="G38" s="22"/>
      <c r="H38" s="30"/>
      <c r="I38"/>
      <c r="J38" s="16">
        <f>E38</f>
        <v>0</v>
      </c>
      <c r="K38" s="16">
        <f t="shared" ref="K38:AK38" si="72">J38*(1+$G38)</f>
        <v>0</v>
      </c>
      <c r="L38" s="16">
        <f t="shared" si="72"/>
        <v>0</v>
      </c>
      <c r="M38" s="16">
        <f t="shared" si="72"/>
        <v>0</v>
      </c>
      <c r="N38" s="16">
        <f t="shared" si="72"/>
        <v>0</v>
      </c>
      <c r="O38" s="16">
        <f t="shared" si="72"/>
        <v>0</v>
      </c>
      <c r="P38" s="16">
        <f t="shared" si="72"/>
        <v>0</v>
      </c>
      <c r="Q38" s="16">
        <f t="shared" si="72"/>
        <v>0</v>
      </c>
      <c r="R38" s="16">
        <f t="shared" si="72"/>
        <v>0</v>
      </c>
      <c r="S38" s="16">
        <f t="shared" si="72"/>
        <v>0</v>
      </c>
      <c r="T38" s="16">
        <f t="shared" si="72"/>
        <v>0</v>
      </c>
      <c r="U38" s="16">
        <f t="shared" si="72"/>
        <v>0</v>
      </c>
      <c r="V38" s="16">
        <f t="shared" si="72"/>
        <v>0</v>
      </c>
      <c r="W38" s="16">
        <f t="shared" si="72"/>
        <v>0</v>
      </c>
      <c r="X38" s="16">
        <f t="shared" si="72"/>
        <v>0</v>
      </c>
      <c r="Y38" s="16">
        <f t="shared" si="72"/>
        <v>0</v>
      </c>
      <c r="Z38" s="16">
        <f t="shared" si="72"/>
        <v>0</v>
      </c>
      <c r="AA38" s="16">
        <f t="shared" si="72"/>
        <v>0</v>
      </c>
      <c r="AB38" s="16">
        <f t="shared" si="72"/>
        <v>0</v>
      </c>
      <c r="AC38" s="16">
        <f t="shared" si="72"/>
        <v>0</v>
      </c>
      <c r="AD38" s="16">
        <f t="shared" si="72"/>
        <v>0</v>
      </c>
      <c r="AE38" s="16">
        <f t="shared" si="72"/>
        <v>0</v>
      </c>
      <c r="AF38" s="16">
        <f t="shared" si="72"/>
        <v>0</v>
      </c>
      <c r="AG38" s="16">
        <f t="shared" si="72"/>
        <v>0</v>
      </c>
      <c r="AH38" s="16">
        <f t="shared" si="72"/>
        <v>0</v>
      </c>
      <c r="AI38" s="16">
        <f t="shared" si="72"/>
        <v>0</v>
      </c>
      <c r="AJ38" s="16">
        <f t="shared" si="72"/>
        <v>0</v>
      </c>
      <c r="AK38" s="17">
        <f t="shared" si="72"/>
        <v>0</v>
      </c>
    </row>
    <row r="39" spans="2:37" s="13" customFormat="1" x14ac:dyDescent="0.35">
      <c r="B39" s="12"/>
      <c r="C39" s="33"/>
      <c r="D39" s="33" t="s">
        <v>37</v>
      </c>
      <c r="E39" s="23">
        <f>SUM(E35:E38)</f>
        <v>0</v>
      </c>
      <c r="F39" s="111"/>
      <c r="G39" s="23"/>
      <c r="H39" s="66"/>
      <c r="I39" s="33"/>
      <c r="J39" s="18">
        <f>SUM(J35:J38)</f>
        <v>0</v>
      </c>
      <c r="K39" s="18">
        <f t="shared" ref="K39" si="73">SUM(K35:K38)</f>
        <v>0</v>
      </c>
      <c r="L39" s="18">
        <f t="shared" ref="L39" si="74">SUM(L35:L38)</f>
        <v>0</v>
      </c>
      <c r="M39" s="18">
        <f t="shared" ref="M39" si="75">SUM(M35:M38)</f>
        <v>0</v>
      </c>
      <c r="N39" s="18">
        <f t="shared" ref="N39" si="76">SUM(N35:N38)</f>
        <v>0</v>
      </c>
      <c r="O39" s="18">
        <f t="shared" ref="O39" si="77">SUM(O35:O38)</f>
        <v>0</v>
      </c>
      <c r="P39" s="18">
        <f t="shared" ref="P39" si="78">SUM(P35:P38)</f>
        <v>0</v>
      </c>
      <c r="Q39" s="18">
        <f t="shared" ref="Q39" si="79">SUM(Q35:Q38)</f>
        <v>0</v>
      </c>
      <c r="R39" s="18">
        <f t="shared" ref="R39" si="80">SUM(R35:R38)</f>
        <v>0</v>
      </c>
      <c r="S39" s="18">
        <f t="shared" ref="S39" si="81">SUM(S35:S38)</f>
        <v>0</v>
      </c>
      <c r="T39" s="18">
        <f t="shared" ref="T39" si="82">SUM(T35:T38)</f>
        <v>0</v>
      </c>
      <c r="U39" s="18">
        <f t="shared" ref="U39" si="83">SUM(U35:U38)</f>
        <v>0</v>
      </c>
      <c r="V39" s="18">
        <f t="shared" ref="V39" si="84">SUM(V35:V38)</f>
        <v>0</v>
      </c>
      <c r="W39" s="18">
        <f t="shared" ref="W39" si="85">SUM(W35:W38)</f>
        <v>0</v>
      </c>
      <c r="X39" s="18">
        <f t="shared" ref="X39" si="86">SUM(X35:X38)</f>
        <v>0</v>
      </c>
      <c r="Y39" s="18">
        <f t="shared" ref="Y39" si="87">SUM(Y35:Y38)</f>
        <v>0</v>
      </c>
      <c r="Z39" s="18">
        <f t="shared" ref="Z39" si="88">SUM(Z35:Z38)</f>
        <v>0</v>
      </c>
      <c r="AA39" s="18">
        <f t="shared" ref="AA39" si="89">SUM(AA35:AA38)</f>
        <v>0</v>
      </c>
      <c r="AB39" s="18">
        <f t="shared" ref="AB39" si="90">SUM(AB35:AB38)</f>
        <v>0</v>
      </c>
      <c r="AC39" s="18">
        <f t="shared" ref="AC39" si="91">SUM(AC35:AC38)</f>
        <v>0</v>
      </c>
      <c r="AD39" s="18">
        <f t="shared" ref="AD39" si="92">SUM(AD35:AD38)</f>
        <v>0</v>
      </c>
      <c r="AE39" s="18">
        <f t="shared" ref="AE39" si="93">SUM(AE35:AE38)</f>
        <v>0</v>
      </c>
      <c r="AF39" s="18">
        <f t="shared" ref="AF39" si="94">SUM(AF35:AF38)</f>
        <v>0</v>
      </c>
      <c r="AG39" s="18">
        <f t="shared" ref="AG39" si="95">SUM(AG35:AG38)</f>
        <v>0</v>
      </c>
      <c r="AH39" s="18">
        <f t="shared" ref="AH39" si="96">SUM(AH35:AH38)</f>
        <v>0</v>
      </c>
      <c r="AI39" s="18">
        <f t="shared" ref="AI39" si="97">SUM(AI35:AI38)</f>
        <v>0</v>
      </c>
      <c r="AJ39" s="18">
        <f t="shared" ref="AJ39" si="98">SUM(AJ35:AJ38)</f>
        <v>0</v>
      </c>
      <c r="AK39" s="19">
        <f t="shared" ref="AK39" si="99">SUM(AK35:AK38)</f>
        <v>0</v>
      </c>
    </row>
    <row r="40" spans="2:37" s="4" customFormat="1" ht="5.5" customHeight="1" x14ac:dyDescent="0.15">
      <c r="B40" s="55"/>
      <c r="C40" s="35"/>
      <c r="D40" s="35"/>
      <c r="E40" s="20"/>
      <c r="F40" s="95"/>
      <c r="G40" s="20"/>
      <c r="H40" s="32"/>
      <c r="I40" s="35"/>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1"/>
    </row>
    <row r="41" spans="2:37" x14ac:dyDescent="0.35">
      <c r="B41" s="52"/>
      <c r="C41"/>
      <c r="D41" t="s">
        <v>38</v>
      </c>
      <c r="E41" s="22"/>
      <c r="F41" s="112"/>
      <c r="G41" s="22"/>
      <c r="H41" s="30"/>
      <c r="I41"/>
      <c r="J41" s="16">
        <f>E41</f>
        <v>0</v>
      </c>
      <c r="K41" s="16">
        <f t="shared" ref="K41:AK41" si="100">J41*(1+$G41)</f>
        <v>0</v>
      </c>
      <c r="L41" s="16">
        <f t="shared" si="100"/>
        <v>0</v>
      </c>
      <c r="M41" s="16">
        <f t="shared" si="100"/>
        <v>0</v>
      </c>
      <c r="N41" s="16">
        <f t="shared" si="100"/>
        <v>0</v>
      </c>
      <c r="O41" s="16">
        <f t="shared" si="100"/>
        <v>0</v>
      </c>
      <c r="P41" s="16">
        <f t="shared" si="100"/>
        <v>0</v>
      </c>
      <c r="Q41" s="16">
        <f t="shared" si="100"/>
        <v>0</v>
      </c>
      <c r="R41" s="16">
        <f t="shared" si="100"/>
        <v>0</v>
      </c>
      <c r="S41" s="16">
        <f t="shared" si="100"/>
        <v>0</v>
      </c>
      <c r="T41" s="16">
        <f t="shared" si="100"/>
        <v>0</v>
      </c>
      <c r="U41" s="16">
        <f t="shared" si="100"/>
        <v>0</v>
      </c>
      <c r="V41" s="16">
        <f t="shared" si="100"/>
        <v>0</v>
      </c>
      <c r="W41" s="16">
        <f t="shared" si="100"/>
        <v>0</v>
      </c>
      <c r="X41" s="16">
        <f t="shared" si="100"/>
        <v>0</v>
      </c>
      <c r="Y41" s="16">
        <f t="shared" si="100"/>
        <v>0</v>
      </c>
      <c r="Z41" s="16">
        <f t="shared" si="100"/>
        <v>0</v>
      </c>
      <c r="AA41" s="16">
        <f t="shared" si="100"/>
        <v>0</v>
      </c>
      <c r="AB41" s="16">
        <f t="shared" si="100"/>
        <v>0</v>
      </c>
      <c r="AC41" s="16">
        <f t="shared" si="100"/>
        <v>0</v>
      </c>
      <c r="AD41" s="16">
        <f t="shared" si="100"/>
        <v>0</v>
      </c>
      <c r="AE41" s="16">
        <f t="shared" si="100"/>
        <v>0</v>
      </c>
      <c r="AF41" s="16">
        <f t="shared" si="100"/>
        <v>0</v>
      </c>
      <c r="AG41" s="16">
        <f t="shared" si="100"/>
        <v>0</v>
      </c>
      <c r="AH41" s="16">
        <f t="shared" si="100"/>
        <v>0</v>
      </c>
      <c r="AI41" s="16">
        <f t="shared" si="100"/>
        <v>0</v>
      </c>
      <c r="AJ41" s="16">
        <f t="shared" si="100"/>
        <v>0</v>
      </c>
      <c r="AK41" s="17">
        <f t="shared" si="100"/>
        <v>0</v>
      </c>
    </row>
    <row r="42" spans="2:37" x14ac:dyDescent="0.35">
      <c r="B42" s="52"/>
      <c r="C42"/>
      <c r="D42" t="s">
        <v>39</v>
      </c>
      <c r="E42" s="22">
        <v>5</v>
      </c>
      <c r="F42" s="110" t="s">
        <v>145</v>
      </c>
      <c r="G42" s="24">
        <v>0.02</v>
      </c>
      <c r="H42" s="30"/>
      <c r="I42"/>
      <c r="J42" s="16">
        <f>E42</f>
        <v>5</v>
      </c>
      <c r="K42" s="16">
        <f t="shared" ref="K42:AK42" si="101">J42*(1+$G42)</f>
        <v>5.0999999999999996</v>
      </c>
      <c r="L42" s="16">
        <f t="shared" si="101"/>
        <v>5.202</v>
      </c>
      <c r="M42" s="16">
        <f t="shared" si="101"/>
        <v>5.3060400000000003</v>
      </c>
      <c r="N42" s="16">
        <f t="shared" si="101"/>
        <v>5.4121608000000005</v>
      </c>
      <c r="O42" s="16">
        <f t="shared" si="101"/>
        <v>5.5204040160000005</v>
      </c>
      <c r="P42" s="16">
        <f t="shared" si="101"/>
        <v>5.6308120963200006</v>
      </c>
      <c r="Q42" s="16">
        <f t="shared" si="101"/>
        <v>5.7434283382464004</v>
      </c>
      <c r="R42" s="16">
        <f t="shared" si="101"/>
        <v>5.8582969050113283</v>
      </c>
      <c r="S42" s="16">
        <f t="shared" si="101"/>
        <v>5.9754628431115551</v>
      </c>
      <c r="T42" s="16">
        <f t="shared" si="101"/>
        <v>6.094972099973786</v>
      </c>
      <c r="U42" s="16">
        <f t="shared" si="101"/>
        <v>6.2168715419732621</v>
      </c>
      <c r="V42" s="16">
        <f t="shared" si="101"/>
        <v>6.3412089728127272</v>
      </c>
      <c r="W42" s="16">
        <f t="shared" si="101"/>
        <v>6.4680331522689816</v>
      </c>
      <c r="X42" s="16">
        <f t="shared" si="101"/>
        <v>6.5973938153143612</v>
      </c>
      <c r="Y42" s="16">
        <f t="shared" si="101"/>
        <v>6.7293416916206485</v>
      </c>
      <c r="Z42" s="16">
        <f t="shared" si="101"/>
        <v>6.863928525453062</v>
      </c>
      <c r="AA42" s="16">
        <f t="shared" si="101"/>
        <v>7.0012070959621235</v>
      </c>
      <c r="AB42" s="16">
        <f t="shared" si="101"/>
        <v>7.1412312378813665</v>
      </c>
      <c r="AC42" s="16">
        <f t="shared" si="101"/>
        <v>7.2840558626389935</v>
      </c>
      <c r="AD42" s="16">
        <f t="shared" si="101"/>
        <v>7.4297369798917732</v>
      </c>
      <c r="AE42" s="16">
        <f t="shared" si="101"/>
        <v>7.5783317194896087</v>
      </c>
      <c r="AF42" s="16">
        <f t="shared" si="101"/>
        <v>7.7298983538794008</v>
      </c>
      <c r="AG42" s="16">
        <f t="shared" si="101"/>
        <v>7.8844963209569894</v>
      </c>
      <c r="AH42" s="16">
        <f t="shared" si="101"/>
        <v>8.0421862473761294</v>
      </c>
      <c r="AI42" s="16">
        <f t="shared" si="101"/>
        <v>8.2030299723236517</v>
      </c>
      <c r="AJ42" s="16">
        <f t="shared" si="101"/>
        <v>8.3670905717701256</v>
      </c>
      <c r="AK42" s="17">
        <f t="shared" si="101"/>
        <v>8.5344323832055284</v>
      </c>
    </row>
    <row r="43" spans="2:37" x14ac:dyDescent="0.35">
      <c r="B43" s="52"/>
      <c r="C43"/>
      <c r="D43" t="s">
        <v>40</v>
      </c>
      <c r="E43" s="22"/>
      <c r="F43" s="110"/>
      <c r="G43" s="24"/>
      <c r="H43" s="30"/>
      <c r="I43"/>
      <c r="J43" s="16">
        <f>E43</f>
        <v>0</v>
      </c>
      <c r="K43" s="16">
        <f t="shared" ref="K43:AK43" si="102">J43*(1+$G43)</f>
        <v>0</v>
      </c>
      <c r="L43" s="16">
        <f t="shared" si="102"/>
        <v>0</v>
      </c>
      <c r="M43" s="16">
        <f t="shared" si="102"/>
        <v>0</v>
      </c>
      <c r="N43" s="16">
        <f t="shared" si="102"/>
        <v>0</v>
      </c>
      <c r="O43" s="16">
        <f t="shared" si="102"/>
        <v>0</v>
      </c>
      <c r="P43" s="16">
        <f t="shared" si="102"/>
        <v>0</v>
      </c>
      <c r="Q43" s="16">
        <f t="shared" si="102"/>
        <v>0</v>
      </c>
      <c r="R43" s="16">
        <f t="shared" si="102"/>
        <v>0</v>
      </c>
      <c r="S43" s="16">
        <f t="shared" si="102"/>
        <v>0</v>
      </c>
      <c r="T43" s="16">
        <f t="shared" si="102"/>
        <v>0</v>
      </c>
      <c r="U43" s="16">
        <f t="shared" si="102"/>
        <v>0</v>
      </c>
      <c r="V43" s="16">
        <f t="shared" si="102"/>
        <v>0</v>
      </c>
      <c r="W43" s="16">
        <f t="shared" si="102"/>
        <v>0</v>
      </c>
      <c r="X43" s="16">
        <f t="shared" si="102"/>
        <v>0</v>
      </c>
      <c r="Y43" s="16">
        <f t="shared" si="102"/>
        <v>0</v>
      </c>
      <c r="Z43" s="16">
        <f t="shared" si="102"/>
        <v>0</v>
      </c>
      <c r="AA43" s="16">
        <f t="shared" si="102"/>
        <v>0</v>
      </c>
      <c r="AB43" s="16">
        <f t="shared" si="102"/>
        <v>0</v>
      </c>
      <c r="AC43" s="16">
        <f t="shared" si="102"/>
        <v>0</v>
      </c>
      <c r="AD43" s="16">
        <f t="shared" si="102"/>
        <v>0</v>
      </c>
      <c r="AE43" s="16">
        <f t="shared" si="102"/>
        <v>0</v>
      </c>
      <c r="AF43" s="16">
        <f t="shared" si="102"/>
        <v>0</v>
      </c>
      <c r="AG43" s="16">
        <f t="shared" si="102"/>
        <v>0</v>
      </c>
      <c r="AH43" s="16">
        <f t="shared" si="102"/>
        <v>0</v>
      </c>
      <c r="AI43" s="16">
        <f t="shared" si="102"/>
        <v>0</v>
      </c>
      <c r="AJ43" s="16">
        <f t="shared" si="102"/>
        <v>0</v>
      </c>
      <c r="AK43" s="17">
        <f t="shared" si="102"/>
        <v>0</v>
      </c>
    </row>
    <row r="44" spans="2:37" x14ac:dyDescent="0.35">
      <c r="B44" s="52"/>
      <c r="C44"/>
      <c r="D44" t="s">
        <v>41</v>
      </c>
      <c r="E44" s="22">
        <v>45</v>
      </c>
      <c r="F44" s="110" t="s">
        <v>146</v>
      </c>
      <c r="G44" s="24">
        <v>0.02</v>
      </c>
      <c r="H44" s="30"/>
      <c r="I44"/>
      <c r="J44" s="16">
        <f>E44</f>
        <v>45</v>
      </c>
      <c r="K44" s="16">
        <f t="shared" ref="K44:AK44" si="103">J44*(1+$G44)</f>
        <v>45.9</v>
      </c>
      <c r="L44" s="16">
        <f t="shared" si="103"/>
        <v>46.817999999999998</v>
      </c>
      <c r="M44" s="16">
        <f t="shared" si="103"/>
        <v>47.754359999999998</v>
      </c>
      <c r="N44" s="16">
        <f t="shared" si="103"/>
        <v>48.7094472</v>
      </c>
      <c r="O44" s="16">
        <f t="shared" si="103"/>
        <v>49.683636143999998</v>
      </c>
      <c r="P44" s="16">
        <f t="shared" si="103"/>
        <v>50.677308866879997</v>
      </c>
      <c r="Q44" s="16">
        <f t="shared" si="103"/>
        <v>51.690855044217599</v>
      </c>
      <c r="R44" s="16">
        <f t="shared" si="103"/>
        <v>52.724672145101955</v>
      </c>
      <c r="S44" s="16">
        <f t="shared" si="103"/>
        <v>53.779165588003998</v>
      </c>
      <c r="T44" s="16">
        <f t="shared" si="103"/>
        <v>54.854748899764083</v>
      </c>
      <c r="U44" s="16">
        <f t="shared" si="103"/>
        <v>55.951843877759366</v>
      </c>
      <c r="V44" s="16">
        <f t="shared" si="103"/>
        <v>57.070880755314555</v>
      </c>
      <c r="W44" s="16">
        <f t="shared" si="103"/>
        <v>58.212298370420847</v>
      </c>
      <c r="X44" s="16">
        <f t="shared" si="103"/>
        <v>59.376544337829266</v>
      </c>
      <c r="Y44" s="16">
        <f t="shared" si="103"/>
        <v>60.564075224585849</v>
      </c>
      <c r="Z44" s="16">
        <f t="shared" si="103"/>
        <v>61.775356729077565</v>
      </c>
      <c r="AA44" s="16">
        <f t="shared" si="103"/>
        <v>63.010863863659118</v>
      </c>
      <c r="AB44" s="16">
        <f t="shared" si="103"/>
        <v>64.271081140932296</v>
      </c>
      <c r="AC44" s="16">
        <f t="shared" si="103"/>
        <v>65.556502763750942</v>
      </c>
      <c r="AD44" s="16">
        <f t="shared" si="103"/>
        <v>66.867632819025957</v>
      </c>
      <c r="AE44" s="16">
        <f t="shared" si="103"/>
        <v>68.204985475406474</v>
      </c>
      <c r="AF44" s="16">
        <f t="shared" si="103"/>
        <v>69.569085184914599</v>
      </c>
      <c r="AG44" s="16">
        <f t="shared" si="103"/>
        <v>70.960466888612885</v>
      </c>
      <c r="AH44" s="16">
        <f t="shared" si="103"/>
        <v>72.379676226385143</v>
      </c>
      <c r="AI44" s="16">
        <f t="shared" si="103"/>
        <v>73.827269750912848</v>
      </c>
      <c r="AJ44" s="16">
        <f t="shared" si="103"/>
        <v>75.303815145931111</v>
      </c>
      <c r="AK44" s="17">
        <f t="shared" si="103"/>
        <v>76.80989144884974</v>
      </c>
    </row>
    <row r="45" spans="2:37" s="13" customFormat="1" x14ac:dyDescent="0.35">
      <c r="B45" s="12"/>
      <c r="C45" s="33"/>
      <c r="D45" s="33" t="s">
        <v>42</v>
      </c>
      <c r="E45" s="23">
        <f>SUM(E41:E44)</f>
        <v>50</v>
      </c>
      <c r="F45" s="111"/>
      <c r="G45" s="23"/>
      <c r="H45" s="66"/>
      <c r="I45" s="33"/>
      <c r="J45" s="18">
        <f>SUM(J41:J44)</f>
        <v>50</v>
      </c>
      <c r="K45" s="18">
        <f t="shared" ref="K45" si="104">SUM(K41:K44)</f>
        <v>51</v>
      </c>
      <c r="L45" s="18">
        <f t="shared" ref="L45" si="105">SUM(L41:L44)</f>
        <v>52.019999999999996</v>
      </c>
      <c r="M45" s="18">
        <f t="shared" ref="M45" si="106">SUM(M41:M44)</f>
        <v>53.060400000000001</v>
      </c>
      <c r="N45" s="18">
        <f t="shared" ref="N45" si="107">SUM(N41:N44)</f>
        <v>54.121608000000002</v>
      </c>
      <c r="O45" s="18">
        <f t="shared" ref="O45" si="108">SUM(O41:O44)</f>
        <v>55.204040159999998</v>
      </c>
      <c r="P45" s="18">
        <f t="shared" ref="P45" si="109">SUM(P41:P44)</f>
        <v>56.308120963199997</v>
      </c>
      <c r="Q45" s="18">
        <f t="shared" ref="Q45" si="110">SUM(Q41:Q44)</f>
        <v>57.434283382464002</v>
      </c>
      <c r="R45" s="18">
        <f t="shared" ref="R45" si="111">SUM(R41:R44)</f>
        <v>58.582969050113284</v>
      </c>
      <c r="S45" s="18">
        <f t="shared" ref="S45" si="112">SUM(S41:S44)</f>
        <v>59.754628431115556</v>
      </c>
      <c r="T45" s="18">
        <f t="shared" ref="T45" si="113">SUM(T41:T44)</f>
        <v>60.94972099973787</v>
      </c>
      <c r="U45" s="18">
        <f t="shared" ref="U45" si="114">SUM(U41:U44)</f>
        <v>62.168715419732628</v>
      </c>
      <c r="V45" s="18">
        <f t="shared" ref="V45" si="115">SUM(V41:V44)</f>
        <v>63.412089728127285</v>
      </c>
      <c r="W45" s="18">
        <f t="shared" ref="W45" si="116">SUM(W41:W44)</f>
        <v>64.680331522689826</v>
      </c>
      <c r="X45" s="18">
        <f t="shared" ref="X45" si="117">SUM(X41:X44)</f>
        <v>65.973938153143621</v>
      </c>
      <c r="Y45" s="18">
        <f t="shared" ref="Y45" si="118">SUM(Y41:Y44)</f>
        <v>67.293416916206496</v>
      </c>
      <c r="Z45" s="18">
        <f t="shared" ref="Z45" si="119">SUM(Z41:Z44)</f>
        <v>68.63928525453062</v>
      </c>
      <c r="AA45" s="18">
        <f t="shared" ref="AA45" si="120">SUM(AA41:AA44)</f>
        <v>70.012070959621241</v>
      </c>
      <c r="AB45" s="18">
        <f t="shared" ref="AB45" si="121">SUM(AB41:AB44)</f>
        <v>71.412312378813667</v>
      </c>
      <c r="AC45" s="18">
        <f t="shared" ref="AC45" si="122">SUM(AC41:AC44)</f>
        <v>72.840558626389935</v>
      </c>
      <c r="AD45" s="18">
        <f t="shared" ref="AD45" si="123">SUM(AD41:AD44)</f>
        <v>74.297369798917728</v>
      </c>
      <c r="AE45" s="18">
        <f t="shared" ref="AE45" si="124">SUM(AE41:AE44)</f>
        <v>75.783317194896085</v>
      </c>
      <c r="AF45" s="18">
        <f t="shared" ref="AF45" si="125">SUM(AF41:AF44)</f>
        <v>77.298983538794005</v>
      </c>
      <c r="AG45" s="18">
        <f t="shared" ref="AG45" si="126">SUM(AG41:AG44)</f>
        <v>78.844963209569869</v>
      </c>
      <c r="AH45" s="18">
        <f t="shared" ref="AH45" si="127">SUM(AH41:AH44)</f>
        <v>80.42186247376128</v>
      </c>
      <c r="AI45" s="18">
        <f t="shared" ref="AI45" si="128">SUM(AI41:AI44)</f>
        <v>82.030299723236496</v>
      </c>
      <c r="AJ45" s="18">
        <f t="shared" ref="AJ45" si="129">SUM(AJ41:AJ44)</f>
        <v>83.670905717701231</v>
      </c>
      <c r="AK45" s="19">
        <f t="shared" ref="AK45" si="130">SUM(AK41:AK44)</f>
        <v>85.344323832055267</v>
      </c>
    </row>
    <row r="46" spans="2:37" s="4" customFormat="1" ht="5.5" customHeight="1" x14ac:dyDescent="0.15">
      <c r="B46" s="55"/>
      <c r="C46" s="35"/>
      <c r="D46" s="35"/>
      <c r="E46" s="35"/>
      <c r="F46" s="35"/>
      <c r="G46" s="35"/>
      <c r="H46" s="32"/>
      <c r="I46" s="35"/>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10"/>
    </row>
    <row r="47" spans="2:37" s="4" customFormat="1" ht="14.5" customHeight="1" x14ac:dyDescent="0.35">
      <c r="B47" s="55"/>
      <c r="C47" s="33" t="s">
        <v>43</v>
      </c>
      <c r="D47" s="35"/>
      <c r="E47" s="35"/>
      <c r="F47" s="35"/>
      <c r="G47" s="35"/>
      <c r="H47" s="32"/>
      <c r="I47" s="35"/>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x14ac:dyDescent="0.35">
      <c r="B48" s="52"/>
      <c r="C48"/>
      <c r="D48" t="s">
        <v>44</v>
      </c>
      <c r="E48" s="85" t="s">
        <v>87</v>
      </c>
      <c r="F48" s="110"/>
      <c r="G48" s="85"/>
      <c r="H48" s="30">
        <f>SUM(J48:AK48)</f>
        <v>4933333.333333334</v>
      </c>
      <c r="I48"/>
      <c r="J48" s="46"/>
      <c r="K48" s="46">
        <f>L48/3</f>
        <v>33333.333333333336</v>
      </c>
      <c r="L48" s="46">
        <v>100000</v>
      </c>
      <c r="M48" s="46">
        <v>200000</v>
      </c>
      <c r="N48" s="46">
        <v>200000</v>
      </c>
      <c r="O48" s="46">
        <v>200000</v>
      </c>
      <c r="P48" s="46">
        <v>200000</v>
      </c>
      <c r="Q48" s="46">
        <v>200000</v>
      </c>
      <c r="R48" s="46">
        <v>200000</v>
      </c>
      <c r="S48" s="46">
        <v>200000</v>
      </c>
      <c r="T48" s="46">
        <v>200000</v>
      </c>
      <c r="U48" s="46">
        <v>200000</v>
      </c>
      <c r="V48" s="46">
        <v>200000</v>
      </c>
      <c r="W48" s="46">
        <v>200000</v>
      </c>
      <c r="X48" s="46">
        <v>200000</v>
      </c>
      <c r="Y48" s="46">
        <v>200000</v>
      </c>
      <c r="Z48" s="46">
        <v>200000</v>
      </c>
      <c r="AA48" s="46">
        <v>200000</v>
      </c>
      <c r="AB48" s="46">
        <v>200000</v>
      </c>
      <c r="AC48" s="46">
        <v>200000</v>
      </c>
      <c r="AD48" s="46">
        <v>200000</v>
      </c>
      <c r="AE48" s="46">
        <v>200000</v>
      </c>
      <c r="AF48" s="46">
        <v>200000</v>
      </c>
      <c r="AG48" s="46">
        <v>200000</v>
      </c>
      <c r="AH48" s="46">
        <v>200000</v>
      </c>
      <c r="AI48" s="46">
        <v>200000</v>
      </c>
      <c r="AJ48" s="46">
        <v>200000</v>
      </c>
      <c r="AK48" s="57"/>
    </row>
    <row r="49" spans="2:37" ht="14.5" customHeight="1" x14ac:dyDescent="0.35">
      <c r="B49" s="52"/>
      <c r="C49"/>
      <c r="D49" t="s">
        <v>45</v>
      </c>
      <c r="E49" s="85" t="s">
        <v>88</v>
      </c>
      <c r="F49" s="110"/>
      <c r="G49" s="85"/>
      <c r="H49" s="30">
        <f>SUM(J49:AK49)</f>
        <v>98666.666666666657</v>
      </c>
      <c r="I49"/>
      <c r="J49" s="46"/>
      <c r="K49" s="46">
        <f>L49/3</f>
        <v>666.66666666666663</v>
      </c>
      <c r="L49" s="46">
        <v>2000</v>
      </c>
      <c r="M49" s="46">
        <v>4000</v>
      </c>
      <c r="N49" s="46">
        <v>4000</v>
      </c>
      <c r="O49" s="46">
        <v>4000</v>
      </c>
      <c r="P49" s="46">
        <v>4000</v>
      </c>
      <c r="Q49" s="46">
        <v>4000</v>
      </c>
      <c r="R49" s="46">
        <v>4000</v>
      </c>
      <c r="S49" s="46">
        <v>4000</v>
      </c>
      <c r="T49" s="46">
        <v>4000</v>
      </c>
      <c r="U49" s="46">
        <v>4000</v>
      </c>
      <c r="V49" s="46">
        <v>4000</v>
      </c>
      <c r="W49" s="46">
        <v>4000</v>
      </c>
      <c r="X49" s="46">
        <v>4000</v>
      </c>
      <c r="Y49" s="46">
        <v>4000</v>
      </c>
      <c r="Z49" s="46">
        <v>4000</v>
      </c>
      <c r="AA49" s="46">
        <v>4000</v>
      </c>
      <c r="AB49" s="46">
        <v>4000</v>
      </c>
      <c r="AC49" s="46">
        <v>4000</v>
      </c>
      <c r="AD49" s="46">
        <v>4000</v>
      </c>
      <c r="AE49" s="46">
        <v>4000</v>
      </c>
      <c r="AF49" s="46">
        <v>4000</v>
      </c>
      <c r="AG49" s="46">
        <v>4000</v>
      </c>
      <c r="AH49" s="46">
        <v>4000</v>
      </c>
      <c r="AI49" s="46">
        <v>4000</v>
      </c>
      <c r="AJ49" s="46">
        <v>4000</v>
      </c>
      <c r="AK49" s="57"/>
    </row>
    <row r="50" spans="2:37" ht="14.5" customHeight="1" x14ac:dyDescent="0.35">
      <c r="B50" s="52"/>
      <c r="C50"/>
      <c r="D50" t="s">
        <v>46</v>
      </c>
      <c r="E50" s="85" t="s">
        <v>89</v>
      </c>
      <c r="F50" s="110"/>
      <c r="G50" s="85"/>
      <c r="H50" s="30">
        <f>SUM(J50:AK50)</f>
        <v>0</v>
      </c>
      <c r="I50"/>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57"/>
    </row>
    <row r="51" spans="2:37" ht="14.5" customHeight="1" x14ac:dyDescent="0.35">
      <c r="B51" s="52"/>
      <c r="C51"/>
      <c r="D51" t="s">
        <v>47</v>
      </c>
      <c r="E51" s="85" t="s">
        <v>90</v>
      </c>
      <c r="F51" s="110"/>
      <c r="G51" s="85"/>
      <c r="H51" s="30">
        <f t="shared" ref="H51:H52" si="131">SUM(J51:AK51)</f>
        <v>51</v>
      </c>
      <c r="I51"/>
      <c r="J51" s="46"/>
      <c r="K51" s="46">
        <v>1</v>
      </c>
      <c r="L51" s="46">
        <v>2</v>
      </c>
      <c r="M51" s="46">
        <v>2</v>
      </c>
      <c r="N51" s="46">
        <v>2</v>
      </c>
      <c r="O51" s="46">
        <v>2</v>
      </c>
      <c r="P51" s="46">
        <v>2</v>
      </c>
      <c r="Q51" s="46">
        <v>2</v>
      </c>
      <c r="R51" s="46">
        <v>2</v>
      </c>
      <c r="S51" s="46">
        <v>2</v>
      </c>
      <c r="T51" s="46">
        <v>2</v>
      </c>
      <c r="U51" s="46">
        <v>2</v>
      </c>
      <c r="V51" s="46">
        <v>2</v>
      </c>
      <c r="W51" s="46">
        <v>2</v>
      </c>
      <c r="X51" s="46">
        <v>2</v>
      </c>
      <c r="Y51" s="46">
        <v>2</v>
      </c>
      <c r="Z51" s="46">
        <v>2</v>
      </c>
      <c r="AA51" s="46">
        <v>2</v>
      </c>
      <c r="AB51" s="46">
        <v>2</v>
      </c>
      <c r="AC51" s="46">
        <v>2</v>
      </c>
      <c r="AD51" s="46">
        <v>2</v>
      </c>
      <c r="AE51" s="46">
        <v>2</v>
      </c>
      <c r="AF51" s="46">
        <v>2</v>
      </c>
      <c r="AG51" s="46">
        <v>2</v>
      </c>
      <c r="AH51" s="46">
        <v>2</v>
      </c>
      <c r="AI51" s="46">
        <v>2</v>
      </c>
      <c r="AJ51" s="46">
        <v>2</v>
      </c>
      <c r="AK51" s="57"/>
    </row>
    <row r="52" spans="2:37" ht="14.5" customHeight="1" x14ac:dyDescent="0.35">
      <c r="B52" s="52"/>
      <c r="C52"/>
      <c r="D52" t="s">
        <v>48</v>
      </c>
      <c r="E52" s="85"/>
      <c r="F52" s="110"/>
      <c r="G52" s="85"/>
      <c r="H52" s="30">
        <f t="shared" si="131"/>
        <v>0</v>
      </c>
      <c r="I52"/>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57"/>
    </row>
    <row r="53" spans="2:37" ht="14.5" customHeight="1" x14ac:dyDescent="0.35">
      <c r="B53" s="52"/>
      <c r="C53"/>
      <c r="D53" t="s">
        <v>49</v>
      </c>
      <c r="E53" s="85" t="s">
        <v>91</v>
      </c>
      <c r="F53" s="110"/>
      <c r="G53" s="85"/>
      <c r="H53" s="30">
        <f t="shared" ref="H53" si="132">SUM(J53:AK53)</f>
        <v>11544000</v>
      </c>
      <c r="I53"/>
      <c r="J53" s="46"/>
      <c r="K53" s="46">
        <f>(K11+K12)/1000*0.78*50</f>
        <v>78000</v>
      </c>
      <c r="L53" s="46">
        <f t="shared" ref="L53:AJ53" si="133">(L11+L12)/1000*0.78*50</f>
        <v>234000</v>
      </c>
      <c r="M53" s="46">
        <f t="shared" si="133"/>
        <v>468000</v>
      </c>
      <c r="N53" s="46">
        <f t="shared" si="133"/>
        <v>468000</v>
      </c>
      <c r="O53" s="46">
        <f t="shared" si="133"/>
        <v>468000</v>
      </c>
      <c r="P53" s="46">
        <f t="shared" si="133"/>
        <v>468000</v>
      </c>
      <c r="Q53" s="46">
        <f t="shared" si="133"/>
        <v>468000</v>
      </c>
      <c r="R53" s="46">
        <f t="shared" si="133"/>
        <v>468000</v>
      </c>
      <c r="S53" s="46">
        <f t="shared" si="133"/>
        <v>468000</v>
      </c>
      <c r="T53" s="46">
        <f t="shared" si="133"/>
        <v>468000</v>
      </c>
      <c r="U53" s="46">
        <f t="shared" si="133"/>
        <v>468000</v>
      </c>
      <c r="V53" s="46">
        <f t="shared" si="133"/>
        <v>468000</v>
      </c>
      <c r="W53" s="46">
        <f t="shared" si="133"/>
        <v>468000</v>
      </c>
      <c r="X53" s="46">
        <f t="shared" si="133"/>
        <v>468000</v>
      </c>
      <c r="Y53" s="46">
        <f t="shared" si="133"/>
        <v>468000</v>
      </c>
      <c r="Z53" s="46">
        <f t="shared" si="133"/>
        <v>468000</v>
      </c>
      <c r="AA53" s="46">
        <f t="shared" si="133"/>
        <v>468000</v>
      </c>
      <c r="AB53" s="46">
        <f t="shared" si="133"/>
        <v>468000</v>
      </c>
      <c r="AC53" s="46">
        <f t="shared" si="133"/>
        <v>468000</v>
      </c>
      <c r="AD53" s="46">
        <f t="shared" si="133"/>
        <v>468000</v>
      </c>
      <c r="AE53" s="46">
        <f t="shared" si="133"/>
        <v>468000</v>
      </c>
      <c r="AF53" s="46">
        <f t="shared" si="133"/>
        <v>468000</v>
      </c>
      <c r="AG53" s="46">
        <f t="shared" si="133"/>
        <v>468000</v>
      </c>
      <c r="AH53" s="46">
        <f t="shared" si="133"/>
        <v>468000</v>
      </c>
      <c r="AI53" s="46">
        <f t="shared" si="133"/>
        <v>468000</v>
      </c>
      <c r="AJ53" s="46">
        <f t="shared" si="133"/>
        <v>468000</v>
      </c>
      <c r="AK53" s="57"/>
    </row>
    <row r="54" spans="2:37" s="4" customFormat="1" x14ac:dyDescent="0.35">
      <c r="B54" s="55"/>
      <c r="C54" s="35"/>
      <c r="D54" s="35"/>
      <c r="E54" s="15"/>
      <c r="F54" s="35"/>
      <c r="G54" s="15"/>
      <c r="H54" s="32"/>
      <c r="I54" s="35"/>
      <c r="J54" s="14" t="s">
        <v>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56"/>
    </row>
    <row r="55" spans="2:37" x14ac:dyDescent="0.35">
      <c r="B55" s="52"/>
      <c r="C55"/>
      <c r="D55" t="s">
        <v>50</v>
      </c>
      <c r="E55" s="22">
        <v>-20</v>
      </c>
      <c r="F55" s="110" t="s">
        <v>144</v>
      </c>
      <c r="G55" s="24">
        <v>0.02</v>
      </c>
      <c r="H55" s="30"/>
      <c r="I55"/>
      <c r="J55" s="16">
        <f t="shared" ref="J55:J60" si="134">E55</f>
        <v>-20</v>
      </c>
      <c r="K55" s="16">
        <f t="shared" ref="K55:AK55" si="135">J55*(1+$G55)</f>
        <v>-20.399999999999999</v>
      </c>
      <c r="L55" s="16">
        <f t="shared" si="135"/>
        <v>-20.808</v>
      </c>
      <c r="M55" s="16">
        <f t="shared" si="135"/>
        <v>-21.224160000000001</v>
      </c>
      <c r="N55" s="16">
        <f t="shared" si="135"/>
        <v>-21.648643200000002</v>
      </c>
      <c r="O55" s="16">
        <f t="shared" si="135"/>
        <v>-22.081616064000002</v>
      </c>
      <c r="P55" s="16">
        <f t="shared" si="135"/>
        <v>-22.523248385280002</v>
      </c>
      <c r="Q55" s="16">
        <f t="shared" si="135"/>
        <v>-22.973713352985602</v>
      </c>
      <c r="R55" s="16">
        <f t="shared" si="135"/>
        <v>-23.433187620045313</v>
      </c>
      <c r="S55" s="16">
        <f t="shared" si="135"/>
        <v>-23.90185137244622</v>
      </c>
      <c r="T55" s="16">
        <f t="shared" si="135"/>
        <v>-24.379888399895144</v>
      </c>
      <c r="U55" s="16">
        <f t="shared" si="135"/>
        <v>-24.867486167893048</v>
      </c>
      <c r="V55" s="16">
        <f t="shared" si="135"/>
        <v>-25.364835891250909</v>
      </c>
      <c r="W55" s="16">
        <f t="shared" si="135"/>
        <v>-25.872132609075926</v>
      </c>
      <c r="X55" s="16">
        <f t="shared" si="135"/>
        <v>-26.389575261257445</v>
      </c>
      <c r="Y55" s="16">
        <f t="shared" si="135"/>
        <v>-26.917366766482594</v>
      </c>
      <c r="Z55" s="16">
        <f t="shared" si="135"/>
        <v>-27.455714101812248</v>
      </c>
      <c r="AA55" s="16">
        <f t="shared" si="135"/>
        <v>-28.004828383848494</v>
      </c>
      <c r="AB55" s="16">
        <f t="shared" si="135"/>
        <v>-28.564924951525466</v>
      </c>
      <c r="AC55" s="16">
        <f t="shared" si="135"/>
        <v>-29.136223450555974</v>
      </c>
      <c r="AD55" s="16">
        <f t="shared" si="135"/>
        <v>-29.718947919567093</v>
      </c>
      <c r="AE55" s="16">
        <f t="shared" si="135"/>
        <v>-30.313326877958435</v>
      </c>
      <c r="AF55" s="16">
        <f t="shared" si="135"/>
        <v>-30.919593415517603</v>
      </c>
      <c r="AG55" s="16">
        <f t="shared" si="135"/>
        <v>-31.537985283827958</v>
      </c>
      <c r="AH55" s="16">
        <f t="shared" si="135"/>
        <v>-32.168744989504518</v>
      </c>
      <c r="AI55" s="16">
        <f t="shared" si="135"/>
        <v>-32.812119889294607</v>
      </c>
      <c r="AJ55" s="16">
        <f t="shared" si="135"/>
        <v>-33.468362287080502</v>
      </c>
      <c r="AK55" s="17">
        <f t="shared" si="135"/>
        <v>-34.137729532822114</v>
      </c>
    </row>
    <row r="56" spans="2:37" x14ac:dyDescent="0.35">
      <c r="B56" s="52"/>
      <c r="C56"/>
      <c r="D56" t="s">
        <v>51</v>
      </c>
      <c r="E56" s="22">
        <v>48</v>
      </c>
      <c r="F56" s="110" t="s">
        <v>147</v>
      </c>
      <c r="G56" s="24">
        <v>0.02</v>
      </c>
      <c r="H56" s="30"/>
      <c r="I56"/>
      <c r="J56" s="16">
        <f t="shared" si="134"/>
        <v>48</v>
      </c>
      <c r="K56" s="16">
        <f t="shared" ref="K56:AK56" si="136">J56*(1+$G56)</f>
        <v>48.96</v>
      </c>
      <c r="L56" s="16">
        <f t="shared" si="136"/>
        <v>49.9392</v>
      </c>
      <c r="M56" s="16">
        <f t="shared" si="136"/>
        <v>50.937984</v>
      </c>
      <c r="N56" s="16">
        <f t="shared" si="136"/>
        <v>51.956743680000002</v>
      </c>
      <c r="O56" s="16">
        <f t="shared" si="136"/>
        <v>52.995878553600001</v>
      </c>
      <c r="P56" s="16">
        <f t="shared" si="136"/>
        <v>54.055796124672</v>
      </c>
      <c r="Q56" s="16">
        <f t="shared" si="136"/>
        <v>55.136912047165438</v>
      </c>
      <c r="R56" s="16">
        <f t="shared" si="136"/>
        <v>56.239650288108749</v>
      </c>
      <c r="S56" s="16">
        <f t="shared" si="136"/>
        <v>57.364443293870927</v>
      </c>
      <c r="T56" s="16">
        <f t="shared" si="136"/>
        <v>58.511732159748348</v>
      </c>
      <c r="U56" s="16">
        <f t="shared" si="136"/>
        <v>59.681966802943315</v>
      </c>
      <c r="V56" s="16">
        <f t="shared" si="136"/>
        <v>60.87560613900218</v>
      </c>
      <c r="W56" s="16">
        <f t="shared" si="136"/>
        <v>62.093118261782223</v>
      </c>
      <c r="X56" s="16">
        <f t="shared" si="136"/>
        <v>63.33498062701787</v>
      </c>
      <c r="Y56" s="16">
        <f t="shared" si="136"/>
        <v>64.601680239558235</v>
      </c>
      <c r="Z56" s="16">
        <f t="shared" si="136"/>
        <v>65.893713844349406</v>
      </c>
      <c r="AA56" s="16">
        <f t="shared" si="136"/>
        <v>67.211588121236389</v>
      </c>
      <c r="AB56" s="16">
        <f t="shared" si="136"/>
        <v>68.555819883661115</v>
      </c>
      <c r="AC56" s="16">
        <f t="shared" si="136"/>
        <v>69.926936281334335</v>
      </c>
      <c r="AD56" s="16">
        <f t="shared" si="136"/>
        <v>71.325475006961028</v>
      </c>
      <c r="AE56" s="16">
        <f t="shared" si="136"/>
        <v>72.751984507100246</v>
      </c>
      <c r="AF56" s="16">
        <f t="shared" si="136"/>
        <v>74.207024197242248</v>
      </c>
      <c r="AG56" s="16">
        <f t="shared" si="136"/>
        <v>75.69116468118709</v>
      </c>
      <c r="AH56" s="16">
        <f t="shared" si="136"/>
        <v>77.204987974810834</v>
      </c>
      <c r="AI56" s="16">
        <f t="shared" si="136"/>
        <v>78.749087734307054</v>
      </c>
      <c r="AJ56" s="16">
        <f t="shared" si="136"/>
        <v>80.324069488993203</v>
      </c>
      <c r="AK56" s="17">
        <f t="shared" si="136"/>
        <v>81.930550878773062</v>
      </c>
    </row>
    <row r="57" spans="2:37" x14ac:dyDescent="0.35">
      <c r="B57" s="52"/>
      <c r="C57"/>
      <c r="D57" t="s">
        <v>52</v>
      </c>
      <c r="E57" s="22"/>
      <c r="F57" s="110"/>
      <c r="G57" s="22"/>
      <c r="H57" s="30"/>
      <c r="I57"/>
      <c r="J57" s="16">
        <f t="shared" si="134"/>
        <v>0</v>
      </c>
      <c r="K57" s="16">
        <f t="shared" ref="K57:AK57" si="137">J57*(1+$G57)</f>
        <v>0</v>
      </c>
      <c r="L57" s="16">
        <f t="shared" si="137"/>
        <v>0</v>
      </c>
      <c r="M57" s="16">
        <f t="shared" si="137"/>
        <v>0</v>
      </c>
      <c r="N57" s="16">
        <f t="shared" si="137"/>
        <v>0</v>
      </c>
      <c r="O57" s="16">
        <f t="shared" si="137"/>
        <v>0</v>
      </c>
      <c r="P57" s="16">
        <f t="shared" si="137"/>
        <v>0</v>
      </c>
      <c r="Q57" s="16">
        <f t="shared" si="137"/>
        <v>0</v>
      </c>
      <c r="R57" s="16">
        <f t="shared" si="137"/>
        <v>0</v>
      </c>
      <c r="S57" s="16">
        <f t="shared" si="137"/>
        <v>0</v>
      </c>
      <c r="T57" s="16">
        <f t="shared" si="137"/>
        <v>0</v>
      </c>
      <c r="U57" s="16">
        <f t="shared" si="137"/>
        <v>0</v>
      </c>
      <c r="V57" s="16">
        <f t="shared" si="137"/>
        <v>0</v>
      </c>
      <c r="W57" s="16">
        <f t="shared" si="137"/>
        <v>0</v>
      </c>
      <c r="X57" s="16">
        <f t="shared" si="137"/>
        <v>0</v>
      </c>
      <c r="Y57" s="16">
        <f t="shared" si="137"/>
        <v>0</v>
      </c>
      <c r="Z57" s="16">
        <f t="shared" si="137"/>
        <v>0</v>
      </c>
      <c r="AA57" s="16">
        <f t="shared" si="137"/>
        <v>0</v>
      </c>
      <c r="AB57" s="16">
        <f t="shared" si="137"/>
        <v>0</v>
      </c>
      <c r="AC57" s="16">
        <f t="shared" si="137"/>
        <v>0</v>
      </c>
      <c r="AD57" s="16">
        <f t="shared" si="137"/>
        <v>0</v>
      </c>
      <c r="AE57" s="16">
        <f t="shared" si="137"/>
        <v>0</v>
      </c>
      <c r="AF57" s="16">
        <f t="shared" si="137"/>
        <v>0</v>
      </c>
      <c r="AG57" s="16">
        <f t="shared" si="137"/>
        <v>0</v>
      </c>
      <c r="AH57" s="16">
        <f t="shared" si="137"/>
        <v>0</v>
      </c>
      <c r="AI57" s="16">
        <f t="shared" si="137"/>
        <v>0</v>
      </c>
      <c r="AJ57" s="16">
        <f t="shared" si="137"/>
        <v>0</v>
      </c>
      <c r="AK57" s="17">
        <f t="shared" si="137"/>
        <v>0</v>
      </c>
    </row>
    <row r="58" spans="2:37" x14ac:dyDescent="0.35">
      <c r="B58" s="52"/>
      <c r="C58"/>
      <c r="D58" t="s">
        <v>53</v>
      </c>
      <c r="E58" s="22">
        <v>700</v>
      </c>
      <c r="F58" s="110" t="s">
        <v>148</v>
      </c>
      <c r="G58" s="24">
        <v>0.02</v>
      </c>
      <c r="H58" s="30"/>
      <c r="I58"/>
      <c r="J58" s="16">
        <f t="shared" si="134"/>
        <v>700</v>
      </c>
      <c r="K58" s="16">
        <f t="shared" ref="K58:AK58" si="138">J58*(1+$G58)</f>
        <v>714</v>
      </c>
      <c r="L58" s="16">
        <f t="shared" si="138"/>
        <v>728.28</v>
      </c>
      <c r="M58" s="16">
        <f t="shared" si="138"/>
        <v>742.84559999999999</v>
      </c>
      <c r="N58" s="16">
        <f t="shared" si="138"/>
        <v>757.70251199999996</v>
      </c>
      <c r="O58" s="16">
        <f t="shared" si="138"/>
        <v>772.85656224000002</v>
      </c>
      <c r="P58" s="16">
        <f t="shared" si="138"/>
        <v>788.31369348480007</v>
      </c>
      <c r="Q58" s="16">
        <f t="shared" si="138"/>
        <v>804.07996735449603</v>
      </c>
      <c r="R58" s="16">
        <f t="shared" si="138"/>
        <v>820.16156670158603</v>
      </c>
      <c r="S58" s="16">
        <f t="shared" si="138"/>
        <v>836.56479803561774</v>
      </c>
      <c r="T58" s="16">
        <f t="shared" si="138"/>
        <v>853.29609399633011</v>
      </c>
      <c r="U58" s="16">
        <f t="shared" si="138"/>
        <v>870.36201587625669</v>
      </c>
      <c r="V58" s="16">
        <f t="shared" si="138"/>
        <v>887.76925619378187</v>
      </c>
      <c r="W58" s="16">
        <f t="shared" si="138"/>
        <v>905.52464131765748</v>
      </c>
      <c r="X58" s="16">
        <f t="shared" si="138"/>
        <v>923.63513414401064</v>
      </c>
      <c r="Y58" s="16">
        <f t="shared" si="138"/>
        <v>942.10783682689089</v>
      </c>
      <c r="Z58" s="16">
        <f t="shared" si="138"/>
        <v>960.94999356342873</v>
      </c>
      <c r="AA58" s="16">
        <f t="shared" si="138"/>
        <v>980.16899343469731</v>
      </c>
      <c r="AB58" s="16">
        <f t="shared" si="138"/>
        <v>999.7723733033913</v>
      </c>
      <c r="AC58" s="16">
        <f t="shared" si="138"/>
        <v>1019.7678207694591</v>
      </c>
      <c r="AD58" s="16">
        <f t="shared" si="138"/>
        <v>1040.1631771848483</v>
      </c>
      <c r="AE58" s="16">
        <f t="shared" si="138"/>
        <v>1060.9664407285454</v>
      </c>
      <c r="AF58" s="16">
        <f t="shared" si="138"/>
        <v>1082.1857695431163</v>
      </c>
      <c r="AG58" s="16">
        <f t="shared" si="138"/>
        <v>1103.8294849339786</v>
      </c>
      <c r="AH58" s="16">
        <f t="shared" si="138"/>
        <v>1125.9060746326581</v>
      </c>
      <c r="AI58" s="16">
        <f t="shared" si="138"/>
        <v>1148.4241961253113</v>
      </c>
      <c r="AJ58" s="16">
        <f t="shared" si="138"/>
        <v>1171.3926800478175</v>
      </c>
      <c r="AK58" s="17">
        <f t="shared" si="138"/>
        <v>1194.8205336487738</v>
      </c>
    </row>
    <row r="59" spans="2:37" x14ac:dyDescent="0.35">
      <c r="B59" s="52"/>
      <c r="C59"/>
      <c r="D59" t="s">
        <v>54</v>
      </c>
      <c r="E59" s="22"/>
      <c r="F59" s="110"/>
      <c r="G59" s="22"/>
      <c r="H59" s="30"/>
      <c r="I59"/>
      <c r="J59" s="16">
        <f t="shared" si="134"/>
        <v>0</v>
      </c>
      <c r="K59" s="16">
        <f t="shared" ref="K59:AK59" si="139">J59*(1+$G59)</f>
        <v>0</v>
      </c>
      <c r="L59" s="16">
        <f t="shared" si="139"/>
        <v>0</v>
      </c>
      <c r="M59" s="16">
        <f t="shared" si="139"/>
        <v>0</v>
      </c>
      <c r="N59" s="16">
        <f t="shared" si="139"/>
        <v>0</v>
      </c>
      <c r="O59" s="16">
        <f t="shared" si="139"/>
        <v>0</v>
      </c>
      <c r="P59" s="16">
        <f t="shared" si="139"/>
        <v>0</v>
      </c>
      <c r="Q59" s="16">
        <f t="shared" si="139"/>
        <v>0</v>
      </c>
      <c r="R59" s="16">
        <f t="shared" si="139"/>
        <v>0</v>
      </c>
      <c r="S59" s="16">
        <f t="shared" si="139"/>
        <v>0</v>
      </c>
      <c r="T59" s="16">
        <f t="shared" si="139"/>
        <v>0</v>
      </c>
      <c r="U59" s="16">
        <f t="shared" si="139"/>
        <v>0</v>
      </c>
      <c r="V59" s="16">
        <f t="shared" si="139"/>
        <v>0</v>
      </c>
      <c r="W59" s="16">
        <f t="shared" si="139"/>
        <v>0</v>
      </c>
      <c r="X59" s="16">
        <f t="shared" si="139"/>
        <v>0</v>
      </c>
      <c r="Y59" s="16">
        <f t="shared" si="139"/>
        <v>0</v>
      </c>
      <c r="Z59" s="16">
        <f t="shared" si="139"/>
        <v>0</v>
      </c>
      <c r="AA59" s="16">
        <f t="shared" si="139"/>
        <v>0</v>
      </c>
      <c r="AB59" s="16">
        <f t="shared" si="139"/>
        <v>0</v>
      </c>
      <c r="AC59" s="16">
        <f t="shared" si="139"/>
        <v>0</v>
      </c>
      <c r="AD59" s="16">
        <f t="shared" si="139"/>
        <v>0</v>
      </c>
      <c r="AE59" s="16">
        <f t="shared" si="139"/>
        <v>0</v>
      </c>
      <c r="AF59" s="16">
        <f t="shared" si="139"/>
        <v>0</v>
      </c>
      <c r="AG59" s="16">
        <f t="shared" si="139"/>
        <v>0</v>
      </c>
      <c r="AH59" s="16">
        <f t="shared" si="139"/>
        <v>0</v>
      </c>
      <c r="AI59" s="16">
        <f t="shared" si="139"/>
        <v>0</v>
      </c>
      <c r="AJ59" s="16">
        <f t="shared" si="139"/>
        <v>0</v>
      </c>
      <c r="AK59" s="17">
        <f t="shared" si="139"/>
        <v>0</v>
      </c>
    </row>
    <row r="60" spans="2:37" x14ac:dyDescent="0.35">
      <c r="B60" s="52"/>
      <c r="C60"/>
      <c r="D60" t="s">
        <v>55</v>
      </c>
      <c r="E60" s="22">
        <v>1</v>
      </c>
      <c r="F60" s="110" t="s">
        <v>149</v>
      </c>
      <c r="G60" s="22"/>
      <c r="H60" s="30"/>
      <c r="I60"/>
      <c r="J60" s="16">
        <f t="shared" si="134"/>
        <v>1</v>
      </c>
      <c r="K60" s="16">
        <f t="shared" ref="K60:AK60" si="140">J60*(1+$G60)</f>
        <v>1</v>
      </c>
      <c r="L60" s="16">
        <f t="shared" si="140"/>
        <v>1</v>
      </c>
      <c r="M60" s="16">
        <f t="shared" si="140"/>
        <v>1</v>
      </c>
      <c r="N60" s="16">
        <f t="shared" si="140"/>
        <v>1</v>
      </c>
      <c r="O60" s="16">
        <f t="shared" si="140"/>
        <v>1</v>
      </c>
      <c r="P60" s="16">
        <f t="shared" si="140"/>
        <v>1</v>
      </c>
      <c r="Q60" s="16">
        <f t="shared" si="140"/>
        <v>1</v>
      </c>
      <c r="R60" s="16">
        <f t="shared" si="140"/>
        <v>1</v>
      </c>
      <c r="S60" s="16">
        <f t="shared" si="140"/>
        <v>1</v>
      </c>
      <c r="T60" s="16">
        <f t="shared" si="140"/>
        <v>1</v>
      </c>
      <c r="U60" s="16">
        <f t="shared" si="140"/>
        <v>1</v>
      </c>
      <c r="V60" s="16">
        <f t="shared" si="140"/>
        <v>1</v>
      </c>
      <c r="W60" s="16">
        <f t="shared" si="140"/>
        <v>1</v>
      </c>
      <c r="X60" s="16">
        <f t="shared" si="140"/>
        <v>1</v>
      </c>
      <c r="Y60" s="16">
        <f t="shared" si="140"/>
        <v>1</v>
      </c>
      <c r="Z60" s="16">
        <f t="shared" si="140"/>
        <v>1</v>
      </c>
      <c r="AA60" s="16">
        <f t="shared" si="140"/>
        <v>1</v>
      </c>
      <c r="AB60" s="16">
        <f t="shared" si="140"/>
        <v>1</v>
      </c>
      <c r="AC60" s="16">
        <f t="shared" si="140"/>
        <v>1</v>
      </c>
      <c r="AD60" s="16">
        <f t="shared" si="140"/>
        <v>1</v>
      </c>
      <c r="AE60" s="16">
        <f t="shared" si="140"/>
        <v>1</v>
      </c>
      <c r="AF60" s="16">
        <f t="shared" si="140"/>
        <v>1</v>
      </c>
      <c r="AG60" s="16">
        <f t="shared" si="140"/>
        <v>1</v>
      </c>
      <c r="AH60" s="16">
        <f t="shared" si="140"/>
        <v>1</v>
      </c>
      <c r="AI60" s="16">
        <f t="shared" si="140"/>
        <v>1</v>
      </c>
      <c r="AJ60" s="16">
        <f t="shared" si="140"/>
        <v>1</v>
      </c>
      <c r="AK60" s="17">
        <f t="shared" si="140"/>
        <v>1</v>
      </c>
    </row>
    <row r="61" spans="2:37" s="4" customFormat="1" ht="5.5" customHeight="1" x14ac:dyDescent="0.15">
      <c r="B61" s="55"/>
      <c r="C61" s="35"/>
      <c r="D61" s="35"/>
      <c r="E61" s="35"/>
      <c r="F61" s="35"/>
      <c r="G61" s="35"/>
      <c r="H61" s="32"/>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56"/>
    </row>
    <row r="62" spans="2:37" x14ac:dyDescent="0.35">
      <c r="B62" s="58"/>
      <c r="C62"/>
      <c r="D62" s="59" t="s">
        <v>56</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1"/>
    </row>
    <row r="63" spans="2:37" s="4" customFormat="1" ht="5.5" customHeight="1" x14ac:dyDescent="0.15">
      <c r="B63" s="55"/>
      <c r="C63" s="35"/>
      <c r="D63" s="35"/>
      <c r="E63" s="35"/>
      <c r="F63" s="35"/>
      <c r="G63" s="35"/>
      <c r="H63" s="32"/>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56"/>
    </row>
    <row r="64" spans="2:37" ht="14.5" customHeight="1" x14ac:dyDescent="0.35">
      <c r="B64" s="52"/>
      <c r="C64" s="33" t="s">
        <v>57</v>
      </c>
      <c r="D64"/>
      <c r="E64"/>
      <c r="F64"/>
      <c r="G64"/>
      <c r="H64" s="30"/>
      <c r="I64"/>
      <c r="J64" s="14" t="s">
        <v>19</v>
      </c>
      <c r="K64"/>
      <c r="L64"/>
      <c r="M64"/>
      <c r="N64"/>
      <c r="O64"/>
      <c r="P64"/>
      <c r="Q64"/>
      <c r="R64"/>
      <c r="S64"/>
      <c r="T64"/>
      <c r="U64"/>
      <c r="V64"/>
      <c r="W64"/>
      <c r="X64"/>
      <c r="Y64"/>
      <c r="Z64"/>
      <c r="AA64"/>
      <c r="AB64"/>
      <c r="AC64"/>
      <c r="AD64"/>
      <c r="AE64"/>
      <c r="AF64"/>
      <c r="AG64"/>
      <c r="AH64"/>
      <c r="AI64"/>
      <c r="AJ64"/>
      <c r="AK64" s="53"/>
    </row>
    <row r="65" spans="2:37" ht="14.5" customHeight="1" x14ac:dyDescent="0.35">
      <c r="B65" s="52"/>
      <c r="C65"/>
      <c r="D65" s="73" t="str">
        <f>IF(E11="", "", E11)</f>
        <v>Aviation biofuel sold in market X</v>
      </c>
      <c r="E65"/>
      <c r="F65" s="110"/>
      <c r="G65"/>
      <c r="H65" s="30">
        <f t="shared" ref="H65:H71" si="141">SUM(J65:AK65)</f>
        <v>776615.37071713712</v>
      </c>
      <c r="I65"/>
      <c r="J65" s="30">
        <f t="shared" ref="J65:AK65" si="142">J11*J21/1000</f>
        <v>0</v>
      </c>
      <c r="K65" s="30">
        <f t="shared" si="142"/>
        <v>5129.133333333335</v>
      </c>
      <c r="L65" s="30">
        <f t="shared" si="142"/>
        <v>15410.248</v>
      </c>
      <c r="M65" s="30">
        <f t="shared" si="142"/>
        <v>30867.105920000002</v>
      </c>
      <c r="N65" s="30">
        <f t="shared" si="142"/>
        <v>30914.648038400002</v>
      </c>
      <c r="O65" s="30">
        <f t="shared" si="142"/>
        <v>30963.140999168001</v>
      </c>
      <c r="P65" s="30">
        <f t="shared" si="142"/>
        <v>31012.603819151358</v>
      </c>
      <c r="Q65" s="30">
        <f t="shared" si="142"/>
        <v>31063.055895534388</v>
      </c>
      <c r="R65" s="30">
        <f t="shared" si="142"/>
        <v>31114.517013445075</v>
      </c>
      <c r="S65" s="30">
        <f t="shared" si="142"/>
        <v>31167.00735371398</v>
      </c>
      <c r="T65" s="30">
        <f t="shared" si="142"/>
        <v>31220.547500788263</v>
      </c>
      <c r="U65" s="30">
        <f t="shared" si="142"/>
        <v>31275.158450804021</v>
      </c>
      <c r="V65" s="30">
        <f t="shared" si="142"/>
        <v>31330.861619820105</v>
      </c>
      <c r="W65" s="30">
        <f t="shared" si="142"/>
        <v>31387.678852216508</v>
      </c>
      <c r="X65" s="30">
        <f t="shared" si="142"/>
        <v>31445.632429260841</v>
      </c>
      <c r="Y65" s="30">
        <f t="shared" si="142"/>
        <v>31504.745077846055</v>
      </c>
      <c r="Z65" s="30">
        <f t="shared" si="142"/>
        <v>31565.039979402973</v>
      </c>
      <c r="AA65" s="30">
        <f t="shared" si="142"/>
        <v>31626.540778991031</v>
      </c>
      <c r="AB65" s="30">
        <f t="shared" si="142"/>
        <v>31689.271594570851</v>
      </c>
      <c r="AC65" s="30">
        <f t="shared" si="142"/>
        <v>31753.257026462277</v>
      </c>
      <c r="AD65" s="30">
        <f t="shared" si="142"/>
        <v>31818.522166991515</v>
      </c>
      <c r="AE65" s="30">
        <f t="shared" si="142"/>
        <v>31885.092610331343</v>
      </c>
      <c r="AF65" s="30">
        <f t="shared" si="142"/>
        <v>31952.994462537972</v>
      </c>
      <c r="AG65" s="30">
        <f t="shared" si="142"/>
        <v>32022.254351788732</v>
      </c>
      <c r="AH65" s="30">
        <f t="shared" si="142"/>
        <v>32092.899438824508</v>
      </c>
      <c r="AI65" s="30">
        <f t="shared" si="142"/>
        <v>32164.957427600999</v>
      </c>
      <c r="AJ65" s="30">
        <f t="shared" si="142"/>
        <v>32238.456576153018</v>
      </c>
      <c r="AK65" s="62">
        <f t="shared" si="142"/>
        <v>0</v>
      </c>
    </row>
    <row r="66" spans="2:37" ht="14.5" customHeight="1" x14ac:dyDescent="0.35">
      <c r="B66" s="52"/>
      <c r="C66"/>
      <c r="D66" s="73" t="str">
        <f t="shared" ref="D66:D69" si="143">IF(E12="", "", E12)</f>
        <v>Aviation RCF sold in market X</v>
      </c>
      <c r="E66"/>
      <c r="F66" s="110"/>
      <c r="G66"/>
      <c r="H66" s="30">
        <f t="shared" si="141"/>
        <v>126758.59813128838</v>
      </c>
      <c r="I66"/>
      <c r="J66" s="30">
        <f t="shared" ref="J66:AK66" si="144">J12*J27/1000</f>
        <v>0</v>
      </c>
      <c r="K66" s="30">
        <f t="shared" si="144"/>
        <v>772</v>
      </c>
      <c r="L66" s="30">
        <f t="shared" si="144"/>
        <v>2332.3200000000002</v>
      </c>
      <c r="M66" s="30">
        <f t="shared" si="144"/>
        <v>4697.9327999999996</v>
      </c>
      <c r="N66" s="30">
        <f t="shared" si="144"/>
        <v>4731.8914560000003</v>
      </c>
      <c r="O66" s="30">
        <f t="shared" si="144"/>
        <v>4766.5292851200002</v>
      </c>
      <c r="P66" s="30">
        <f t="shared" si="144"/>
        <v>4801.8598708223999</v>
      </c>
      <c r="Q66" s="30">
        <f t="shared" si="144"/>
        <v>4837.8970682388481</v>
      </c>
      <c r="R66" s="30">
        <f t="shared" si="144"/>
        <v>4874.6550096036244</v>
      </c>
      <c r="S66" s="30">
        <f t="shared" si="144"/>
        <v>4912.1481097956976</v>
      </c>
      <c r="T66" s="30">
        <f t="shared" si="144"/>
        <v>4950.3910719916112</v>
      </c>
      <c r="U66" s="30">
        <f t="shared" si="144"/>
        <v>4989.3988934314439</v>
      </c>
      <c r="V66" s="30">
        <f t="shared" si="144"/>
        <v>5029.1868713000731</v>
      </c>
      <c r="W66" s="30">
        <f t="shared" si="144"/>
        <v>5069.770608726074</v>
      </c>
      <c r="X66" s="30">
        <f t="shared" si="144"/>
        <v>5111.166020900595</v>
      </c>
      <c r="Y66" s="30">
        <f t="shared" si="144"/>
        <v>5153.3893413186079</v>
      </c>
      <c r="Z66" s="30">
        <f t="shared" si="144"/>
        <v>5196.4571281449807</v>
      </c>
      <c r="AA66" s="30">
        <f t="shared" si="144"/>
        <v>5240.3862707078788</v>
      </c>
      <c r="AB66" s="30">
        <f t="shared" si="144"/>
        <v>5285.1939961220369</v>
      </c>
      <c r="AC66" s="30">
        <f t="shared" si="144"/>
        <v>5330.8978760444779</v>
      </c>
      <c r="AD66" s="30">
        <f t="shared" si="144"/>
        <v>5377.5158335653678</v>
      </c>
      <c r="AE66" s="30">
        <f t="shared" si="144"/>
        <v>5425.0661502366747</v>
      </c>
      <c r="AF66" s="30">
        <f t="shared" si="144"/>
        <v>5473.5674732414082</v>
      </c>
      <c r="AG66" s="30">
        <f t="shared" si="144"/>
        <v>5523.0388227062367</v>
      </c>
      <c r="AH66" s="30">
        <f t="shared" si="144"/>
        <v>5573.4995991603619</v>
      </c>
      <c r="AI66" s="30">
        <f t="shared" si="144"/>
        <v>5624.9695911435692</v>
      </c>
      <c r="AJ66" s="30">
        <f t="shared" si="144"/>
        <v>5677.4689829664403</v>
      </c>
      <c r="AK66" s="62">
        <f t="shared" si="144"/>
        <v>0</v>
      </c>
    </row>
    <row r="67" spans="2:37" ht="14.5" customHeight="1" x14ac:dyDescent="0.35">
      <c r="B67" s="52"/>
      <c r="C67"/>
      <c r="D67" s="73" t="str">
        <f t="shared" si="143"/>
        <v/>
      </c>
      <c r="E67"/>
      <c r="F67" s="110"/>
      <c r="G67"/>
      <c r="H67" s="30">
        <f t="shared" si="141"/>
        <v>0</v>
      </c>
      <c r="I67"/>
      <c r="J67" s="30">
        <f t="shared" ref="J67:AK67" si="145">J13*J33/1000</f>
        <v>0</v>
      </c>
      <c r="K67" s="30">
        <f t="shared" si="145"/>
        <v>0</v>
      </c>
      <c r="L67" s="30">
        <f t="shared" si="145"/>
        <v>0</v>
      </c>
      <c r="M67" s="30">
        <f t="shared" si="145"/>
        <v>0</v>
      </c>
      <c r="N67" s="30">
        <f t="shared" si="145"/>
        <v>0</v>
      </c>
      <c r="O67" s="30">
        <f t="shared" si="145"/>
        <v>0</v>
      </c>
      <c r="P67" s="30">
        <f t="shared" si="145"/>
        <v>0</v>
      </c>
      <c r="Q67" s="30">
        <f t="shared" si="145"/>
        <v>0</v>
      </c>
      <c r="R67" s="30">
        <f t="shared" si="145"/>
        <v>0</v>
      </c>
      <c r="S67" s="30">
        <f t="shared" si="145"/>
        <v>0</v>
      </c>
      <c r="T67" s="30">
        <f t="shared" si="145"/>
        <v>0</v>
      </c>
      <c r="U67" s="30">
        <f t="shared" si="145"/>
        <v>0</v>
      </c>
      <c r="V67" s="30">
        <f t="shared" si="145"/>
        <v>0</v>
      </c>
      <c r="W67" s="30">
        <f t="shared" si="145"/>
        <v>0</v>
      </c>
      <c r="X67" s="30">
        <f t="shared" si="145"/>
        <v>0</v>
      </c>
      <c r="Y67" s="30">
        <f t="shared" si="145"/>
        <v>0</v>
      </c>
      <c r="Z67" s="30">
        <f t="shared" si="145"/>
        <v>0</v>
      </c>
      <c r="AA67" s="30">
        <f t="shared" si="145"/>
        <v>0</v>
      </c>
      <c r="AB67" s="30">
        <f t="shared" si="145"/>
        <v>0</v>
      </c>
      <c r="AC67" s="30">
        <f t="shared" si="145"/>
        <v>0</v>
      </c>
      <c r="AD67" s="30">
        <f t="shared" si="145"/>
        <v>0</v>
      </c>
      <c r="AE67" s="30">
        <f t="shared" si="145"/>
        <v>0</v>
      </c>
      <c r="AF67" s="30">
        <f t="shared" si="145"/>
        <v>0</v>
      </c>
      <c r="AG67" s="30">
        <f t="shared" si="145"/>
        <v>0</v>
      </c>
      <c r="AH67" s="30">
        <f t="shared" si="145"/>
        <v>0</v>
      </c>
      <c r="AI67" s="30">
        <f t="shared" si="145"/>
        <v>0</v>
      </c>
      <c r="AJ67" s="30">
        <f t="shared" si="145"/>
        <v>0</v>
      </c>
      <c r="AK67" s="62">
        <f t="shared" si="145"/>
        <v>0</v>
      </c>
    </row>
    <row r="68" spans="2:37" ht="14.5" customHeight="1" x14ac:dyDescent="0.35">
      <c r="B68" s="52"/>
      <c r="C68"/>
      <c r="D68" s="73" t="str">
        <f t="shared" si="143"/>
        <v/>
      </c>
      <c r="E68"/>
      <c r="F68" s="110"/>
      <c r="G68"/>
      <c r="H68" s="30">
        <f t="shared" si="141"/>
        <v>0</v>
      </c>
      <c r="I68"/>
      <c r="J68" s="30">
        <f t="shared" ref="J68:AK68" si="146">J14*J39/1000</f>
        <v>0</v>
      </c>
      <c r="K68" s="30">
        <f t="shared" si="146"/>
        <v>0</v>
      </c>
      <c r="L68" s="30">
        <f t="shared" si="146"/>
        <v>0</v>
      </c>
      <c r="M68" s="30">
        <f t="shared" si="146"/>
        <v>0</v>
      </c>
      <c r="N68" s="30">
        <f t="shared" si="146"/>
        <v>0</v>
      </c>
      <c r="O68" s="30">
        <f t="shared" si="146"/>
        <v>0</v>
      </c>
      <c r="P68" s="30">
        <f t="shared" si="146"/>
        <v>0</v>
      </c>
      <c r="Q68" s="30">
        <f t="shared" si="146"/>
        <v>0</v>
      </c>
      <c r="R68" s="30">
        <f t="shared" si="146"/>
        <v>0</v>
      </c>
      <c r="S68" s="30">
        <f t="shared" si="146"/>
        <v>0</v>
      </c>
      <c r="T68" s="30">
        <f t="shared" si="146"/>
        <v>0</v>
      </c>
      <c r="U68" s="30">
        <f t="shared" si="146"/>
        <v>0</v>
      </c>
      <c r="V68" s="30">
        <f t="shared" si="146"/>
        <v>0</v>
      </c>
      <c r="W68" s="30">
        <f t="shared" si="146"/>
        <v>0</v>
      </c>
      <c r="X68" s="30">
        <f t="shared" si="146"/>
        <v>0</v>
      </c>
      <c r="Y68" s="30">
        <f t="shared" si="146"/>
        <v>0</v>
      </c>
      <c r="Z68" s="30">
        <f t="shared" si="146"/>
        <v>0</v>
      </c>
      <c r="AA68" s="30">
        <f t="shared" si="146"/>
        <v>0</v>
      </c>
      <c r="AB68" s="30">
        <f t="shared" si="146"/>
        <v>0</v>
      </c>
      <c r="AC68" s="30">
        <f t="shared" si="146"/>
        <v>0</v>
      </c>
      <c r="AD68" s="30">
        <f t="shared" si="146"/>
        <v>0</v>
      </c>
      <c r="AE68" s="30">
        <f t="shared" si="146"/>
        <v>0</v>
      </c>
      <c r="AF68" s="30">
        <f t="shared" si="146"/>
        <v>0</v>
      </c>
      <c r="AG68" s="30">
        <f t="shared" si="146"/>
        <v>0</v>
      </c>
      <c r="AH68" s="30">
        <f t="shared" si="146"/>
        <v>0</v>
      </c>
      <c r="AI68" s="30">
        <f t="shared" si="146"/>
        <v>0</v>
      </c>
      <c r="AJ68" s="30">
        <f t="shared" si="146"/>
        <v>0</v>
      </c>
      <c r="AK68" s="62">
        <f t="shared" si="146"/>
        <v>0</v>
      </c>
    </row>
    <row r="69" spans="2:37" ht="14.5" customHeight="1" x14ac:dyDescent="0.35">
      <c r="B69" s="52"/>
      <c r="C69"/>
      <c r="D69" s="73" t="str">
        <f t="shared" si="143"/>
        <v>Power output</v>
      </c>
      <c r="E69"/>
      <c r="F69" s="110"/>
      <c r="G69"/>
      <c r="H69" s="30">
        <f t="shared" si="141"/>
        <v>0</v>
      </c>
      <c r="I69"/>
      <c r="J69" s="30">
        <f t="shared" ref="J69:AK69" si="147">J15*J45/1000</f>
        <v>0</v>
      </c>
      <c r="K69" s="30">
        <f t="shared" si="147"/>
        <v>0</v>
      </c>
      <c r="L69" s="30">
        <f t="shared" si="147"/>
        <v>0</v>
      </c>
      <c r="M69" s="30">
        <f t="shared" si="147"/>
        <v>0</v>
      </c>
      <c r="N69" s="30">
        <f t="shared" si="147"/>
        <v>0</v>
      </c>
      <c r="O69" s="30">
        <f t="shared" si="147"/>
        <v>0</v>
      </c>
      <c r="P69" s="30">
        <f t="shared" si="147"/>
        <v>0</v>
      </c>
      <c r="Q69" s="30">
        <f t="shared" si="147"/>
        <v>0</v>
      </c>
      <c r="R69" s="30">
        <f t="shared" si="147"/>
        <v>0</v>
      </c>
      <c r="S69" s="30">
        <f t="shared" si="147"/>
        <v>0</v>
      </c>
      <c r="T69" s="30">
        <f t="shared" si="147"/>
        <v>0</v>
      </c>
      <c r="U69" s="30">
        <f t="shared" si="147"/>
        <v>0</v>
      </c>
      <c r="V69" s="30">
        <f t="shared" si="147"/>
        <v>0</v>
      </c>
      <c r="W69" s="30">
        <f t="shared" si="147"/>
        <v>0</v>
      </c>
      <c r="X69" s="30">
        <f t="shared" si="147"/>
        <v>0</v>
      </c>
      <c r="Y69" s="30">
        <f t="shared" si="147"/>
        <v>0</v>
      </c>
      <c r="Z69" s="30">
        <f t="shared" si="147"/>
        <v>0</v>
      </c>
      <c r="AA69" s="30">
        <f t="shared" si="147"/>
        <v>0</v>
      </c>
      <c r="AB69" s="30">
        <f t="shared" si="147"/>
        <v>0</v>
      </c>
      <c r="AC69" s="30">
        <f t="shared" si="147"/>
        <v>0</v>
      </c>
      <c r="AD69" s="30">
        <f t="shared" si="147"/>
        <v>0</v>
      </c>
      <c r="AE69" s="30">
        <f t="shared" si="147"/>
        <v>0</v>
      </c>
      <c r="AF69" s="30">
        <f t="shared" si="147"/>
        <v>0</v>
      </c>
      <c r="AG69" s="30">
        <f t="shared" si="147"/>
        <v>0</v>
      </c>
      <c r="AH69" s="30">
        <f t="shared" si="147"/>
        <v>0</v>
      </c>
      <c r="AI69" s="30">
        <f t="shared" si="147"/>
        <v>0</v>
      </c>
      <c r="AJ69" s="30">
        <f t="shared" si="147"/>
        <v>0</v>
      </c>
      <c r="AK69" s="62">
        <f t="shared" si="147"/>
        <v>0</v>
      </c>
    </row>
    <row r="70" spans="2:37" ht="14.5" customHeight="1" x14ac:dyDescent="0.35">
      <c r="B70" s="52"/>
      <c r="C70"/>
      <c r="D70" t="s">
        <v>58</v>
      </c>
      <c r="E70" s="85" t="s">
        <v>92</v>
      </c>
      <c r="F70" s="110"/>
      <c r="G70" s="24">
        <v>0.02</v>
      </c>
      <c r="H70" s="30">
        <f t="shared" si="141"/>
        <v>1031.3326877958432</v>
      </c>
      <c r="I70"/>
      <c r="J70" s="47"/>
      <c r="K70" s="47"/>
      <c r="L70" s="47">
        <v>40</v>
      </c>
      <c r="M70" s="47">
        <f t="shared" ref="M70:AF70" si="148">L70*(1+$G70)</f>
        <v>40.799999999999997</v>
      </c>
      <c r="N70" s="47">
        <f t="shared" si="148"/>
        <v>41.616</v>
      </c>
      <c r="O70" s="47">
        <f t="shared" si="148"/>
        <v>42.448320000000002</v>
      </c>
      <c r="P70" s="47">
        <f t="shared" si="148"/>
        <v>43.297286400000004</v>
      </c>
      <c r="Q70" s="47">
        <f t="shared" si="148"/>
        <v>44.163232128000004</v>
      </c>
      <c r="R70" s="47">
        <f t="shared" si="148"/>
        <v>45.046496770560005</v>
      </c>
      <c r="S70" s="47">
        <f t="shared" si="148"/>
        <v>45.947426705971203</v>
      </c>
      <c r="T70" s="47">
        <f t="shared" si="148"/>
        <v>46.866375240090626</v>
      </c>
      <c r="U70" s="47">
        <f t="shared" si="148"/>
        <v>47.803702744892441</v>
      </c>
      <c r="V70" s="47">
        <f t="shared" si="148"/>
        <v>48.759776799790288</v>
      </c>
      <c r="W70" s="47">
        <f t="shared" si="148"/>
        <v>49.734972335786097</v>
      </c>
      <c r="X70" s="47">
        <f t="shared" si="148"/>
        <v>50.729671782501818</v>
      </c>
      <c r="Y70" s="47">
        <f t="shared" si="148"/>
        <v>51.744265218151853</v>
      </c>
      <c r="Z70" s="47">
        <f t="shared" si="148"/>
        <v>52.77915052251489</v>
      </c>
      <c r="AA70" s="47">
        <f t="shared" si="148"/>
        <v>53.834733532965188</v>
      </c>
      <c r="AB70" s="47">
        <f t="shared" si="148"/>
        <v>54.911428203624496</v>
      </c>
      <c r="AC70" s="47">
        <f t="shared" si="148"/>
        <v>56.009656767696988</v>
      </c>
      <c r="AD70" s="47">
        <f t="shared" si="148"/>
        <v>57.129849903050932</v>
      </c>
      <c r="AE70" s="47">
        <f t="shared" si="148"/>
        <v>58.272446901111948</v>
      </c>
      <c r="AF70" s="47">
        <f t="shared" si="148"/>
        <v>59.437895839134185</v>
      </c>
      <c r="AG70" s="47"/>
      <c r="AH70" s="47"/>
      <c r="AI70" s="47"/>
      <c r="AJ70" s="47"/>
      <c r="AK70" s="63"/>
    </row>
    <row r="71" spans="2:37" ht="15" customHeight="1" thickBot="1" x14ac:dyDescent="0.4">
      <c r="B71" s="52"/>
      <c r="C71"/>
      <c r="D71" s="28" t="s">
        <v>59</v>
      </c>
      <c r="E71"/>
      <c r="F71"/>
      <c r="G71"/>
      <c r="H71" s="29">
        <f t="shared" si="141"/>
        <v>904405.30153622129</v>
      </c>
      <c r="I71"/>
      <c r="J71" s="29">
        <f>SUM(J65:J70)</f>
        <v>0</v>
      </c>
      <c r="K71" s="29">
        <f t="shared" ref="K71:AK71" si="149">SUM(K65:K70)</f>
        <v>5901.133333333335</v>
      </c>
      <c r="L71" s="29">
        <f t="shared" si="149"/>
        <v>17782.567999999999</v>
      </c>
      <c r="M71" s="29">
        <f>SUM(M65:M70)</f>
        <v>35605.838720000007</v>
      </c>
      <c r="N71" s="29">
        <f t="shared" si="149"/>
        <v>35688.155494400002</v>
      </c>
      <c r="O71" s="29">
        <f t="shared" si="149"/>
        <v>35772.118604288007</v>
      </c>
      <c r="P71" s="29">
        <f t="shared" si="149"/>
        <v>35857.760976373756</v>
      </c>
      <c r="Q71" s="29">
        <f t="shared" si="149"/>
        <v>35945.116195901232</v>
      </c>
      <c r="R71" s="29">
        <f t="shared" si="149"/>
        <v>36034.21851981926</v>
      </c>
      <c r="S71" s="29">
        <f t="shared" si="149"/>
        <v>36125.102890215647</v>
      </c>
      <c r="T71" s="29">
        <f t="shared" si="149"/>
        <v>36217.804948019962</v>
      </c>
      <c r="U71" s="29">
        <f t="shared" si="149"/>
        <v>36312.361046980361</v>
      </c>
      <c r="V71" s="29">
        <f t="shared" si="149"/>
        <v>36408.808267919965</v>
      </c>
      <c r="W71" s="29">
        <f t="shared" si="149"/>
        <v>36507.184433278366</v>
      </c>
      <c r="X71" s="29">
        <f t="shared" si="149"/>
        <v>36607.528121943935</v>
      </c>
      <c r="Y71" s="29">
        <f t="shared" si="149"/>
        <v>36709.878684382813</v>
      </c>
      <c r="Z71" s="29">
        <f t="shared" si="149"/>
        <v>36814.276258070473</v>
      </c>
      <c r="AA71" s="29">
        <f t="shared" si="149"/>
        <v>36920.761783231879</v>
      </c>
      <c r="AB71" s="29">
        <f t="shared" si="149"/>
        <v>37029.377018896514</v>
      </c>
      <c r="AC71" s="29">
        <f t="shared" si="149"/>
        <v>37140.164559274453</v>
      </c>
      <c r="AD71" s="29">
        <f t="shared" si="149"/>
        <v>37253.167850459933</v>
      </c>
      <c r="AE71" s="29">
        <f t="shared" si="149"/>
        <v>37368.431207469133</v>
      </c>
      <c r="AF71" s="29">
        <f t="shared" si="149"/>
        <v>37485.999831618508</v>
      </c>
      <c r="AG71" s="29">
        <f t="shared" si="149"/>
        <v>37545.293174494967</v>
      </c>
      <c r="AH71" s="29">
        <f t="shared" si="149"/>
        <v>37666.399037984869</v>
      </c>
      <c r="AI71" s="29">
        <f t="shared" si="149"/>
        <v>37789.927018744565</v>
      </c>
      <c r="AJ71" s="29">
        <f t="shared" si="149"/>
        <v>37915.92555911946</v>
      </c>
      <c r="AK71" s="64">
        <f t="shared" si="149"/>
        <v>0</v>
      </c>
    </row>
    <row r="72" spans="2:37" s="4" customFormat="1" ht="5.9" customHeight="1" thickTop="1" x14ac:dyDescent="0.15">
      <c r="B72" s="55"/>
      <c r="C72" s="35"/>
      <c r="D72" s="35"/>
      <c r="E72" s="35"/>
      <c r="F72" s="35"/>
      <c r="G72" s="35"/>
      <c r="H72" s="32"/>
      <c r="I72" s="35"/>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65"/>
    </row>
    <row r="73" spans="2:37" ht="14.5" customHeight="1" x14ac:dyDescent="0.35">
      <c r="B73" s="52"/>
      <c r="C73" s="33" t="s">
        <v>60</v>
      </c>
      <c r="D73"/>
      <c r="E73"/>
      <c r="F73"/>
      <c r="G73"/>
      <c r="H73" s="30"/>
      <c r="I73"/>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62"/>
    </row>
    <row r="74" spans="2:37" ht="14.5" customHeight="1" x14ac:dyDescent="0.35">
      <c r="B74" s="52"/>
      <c r="C74"/>
      <c r="D74" t="s">
        <v>235</v>
      </c>
      <c r="E74" s="85" t="s">
        <v>253</v>
      </c>
      <c r="F74" s="110" t="s">
        <v>152</v>
      </c>
      <c r="G74" s="85" t="s">
        <v>93</v>
      </c>
      <c r="H74" s="30">
        <f t="shared" ref="H74:H79" si="150">SUM(J74:AK74)</f>
        <v>-20000</v>
      </c>
      <c r="I74"/>
      <c r="J74" s="47">
        <v>-20000</v>
      </c>
      <c r="K74" s="47"/>
      <c r="L74" s="47"/>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62"/>
    </row>
    <row r="75" spans="2:37" ht="14.5" customHeight="1" x14ac:dyDescent="0.35">
      <c r="B75" s="52"/>
      <c r="C75"/>
      <c r="D75" t="s">
        <v>218</v>
      </c>
      <c r="E75" s="85" t="s">
        <v>254</v>
      </c>
      <c r="F75" s="110" t="s">
        <v>152</v>
      </c>
      <c r="G75" s="85" t="s">
        <v>93</v>
      </c>
      <c r="H75" s="30">
        <f t="shared" si="150"/>
        <v>-40000</v>
      </c>
      <c r="I75"/>
      <c r="J75" s="47">
        <v>-40000</v>
      </c>
      <c r="K75" s="47"/>
      <c r="L75" s="47"/>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62"/>
    </row>
    <row r="76" spans="2:37" ht="14.5" customHeight="1" x14ac:dyDescent="0.35">
      <c r="B76" s="52"/>
      <c r="C76"/>
      <c r="D76" t="s">
        <v>232</v>
      </c>
      <c r="E76" s="85" t="s">
        <v>255</v>
      </c>
      <c r="F76" s="110" t="s">
        <v>152</v>
      </c>
      <c r="G76" s="85" t="s">
        <v>93</v>
      </c>
      <c r="H76" s="30">
        <f t="shared" si="150"/>
        <v>-40000</v>
      </c>
      <c r="I76"/>
      <c r="J76" s="47">
        <v>-20000</v>
      </c>
      <c r="K76" s="47">
        <v>-20000</v>
      </c>
      <c r="L76" s="47"/>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62"/>
    </row>
    <row r="77" spans="2:37" ht="14.5" customHeight="1" x14ac:dyDescent="0.35">
      <c r="B77" s="52"/>
      <c r="C77"/>
      <c r="D77" t="s">
        <v>233</v>
      </c>
      <c r="E77" s="85" t="s">
        <v>256</v>
      </c>
      <c r="F77" s="110" t="s">
        <v>152</v>
      </c>
      <c r="G77" s="85" t="s">
        <v>93</v>
      </c>
      <c r="H77" s="30">
        <f t="shared" si="150"/>
        <v>-20000</v>
      </c>
      <c r="I77"/>
      <c r="J77" s="47">
        <v>-10000</v>
      </c>
      <c r="K77" s="47">
        <v>-10000</v>
      </c>
      <c r="L77" s="47"/>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62"/>
    </row>
    <row r="78" spans="2:37" ht="14.5" customHeight="1" x14ac:dyDescent="0.35">
      <c r="B78" s="52"/>
      <c r="C78"/>
      <c r="D78" t="s">
        <v>234</v>
      </c>
      <c r="E78" s="85" t="s">
        <v>257</v>
      </c>
      <c r="F78" s="110" t="s">
        <v>152</v>
      </c>
      <c r="G78" s="85" t="s">
        <v>93</v>
      </c>
      <c r="H78" s="30">
        <f t="shared" si="150"/>
        <v>-20000</v>
      </c>
      <c r="I78"/>
      <c r="J78" s="47">
        <v>-15000</v>
      </c>
      <c r="K78" s="47">
        <v>-5000</v>
      </c>
      <c r="L78" s="47"/>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62"/>
    </row>
    <row r="79" spans="2:37" ht="14.5" customHeight="1" x14ac:dyDescent="0.35">
      <c r="B79" s="52"/>
      <c r="C79"/>
      <c r="D79" t="s">
        <v>228</v>
      </c>
      <c r="E79" s="85" t="s">
        <v>258</v>
      </c>
      <c r="F79" s="110" t="s">
        <v>152</v>
      </c>
      <c r="G79" s="85" t="s">
        <v>93</v>
      </c>
      <c r="H79" s="30">
        <f t="shared" si="150"/>
        <v>-15000</v>
      </c>
      <c r="I79"/>
      <c r="J79" s="47"/>
      <c r="K79" s="47">
        <v>-15000</v>
      </c>
      <c r="L79" s="47"/>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62"/>
    </row>
    <row r="80" spans="2:37" ht="15" customHeight="1" thickBot="1" x14ac:dyDescent="0.4">
      <c r="B80" s="52"/>
      <c r="C80"/>
      <c r="D80" s="28" t="s">
        <v>217</v>
      </c>
      <c r="E80"/>
      <c r="F80"/>
      <c r="G80"/>
      <c r="H80" s="29">
        <f>SUM(J80:AK80)</f>
        <v>-155000</v>
      </c>
      <c r="I80"/>
      <c r="J80" s="29">
        <f>SUM(J74:J79)</f>
        <v>-105000</v>
      </c>
      <c r="K80" s="29">
        <f t="shared" ref="K80:L80" si="151">SUM(K74:K79)</f>
        <v>-50000</v>
      </c>
      <c r="L80" s="29">
        <f t="shared" si="151"/>
        <v>0</v>
      </c>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62"/>
    </row>
    <row r="81" spans="2:37" s="4" customFormat="1" ht="5.9" customHeight="1" thickTop="1" x14ac:dyDescent="0.15">
      <c r="B81" s="55"/>
      <c r="C81" s="35"/>
      <c r="D81" s="31"/>
      <c r="E81" s="35"/>
      <c r="F81" s="35"/>
      <c r="G81" s="35"/>
      <c r="H81" s="32"/>
      <c r="I81" s="35"/>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65"/>
    </row>
    <row r="82" spans="2:37" ht="14.5" customHeight="1" x14ac:dyDescent="0.35">
      <c r="B82" s="52"/>
      <c r="C82" s="33" t="s">
        <v>61</v>
      </c>
      <c r="D82"/>
      <c r="E82"/>
      <c r="F82" s="110" t="s">
        <v>153</v>
      </c>
      <c r="G82" s="24">
        <v>0.02</v>
      </c>
      <c r="H82" s="30">
        <f>SUM(J82:AK82)</f>
        <v>-91265.587421283824</v>
      </c>
      <c r="I82"/>
      <c r="J82" s="30"/>
      <c r="K82" s="30"/>
      <c r="L82" s="30"/>
      <c r="M82" s="47">
        <v>-3000</v>
      </c>
      <c r="N82" s="47">
        <f t="shared" ref="N82:AJ82" si="152">M82*(1+$G82)</f>
        <v>-3060</v>
      </c>
      <c r="O82" s="47">
        <f t="shared" si="152"/>
        <v>-3121.2000000000003</v>
      </c>
      <c r="P82" s="47">
        <f t="shared" si="152"/>
        <v>-3183.6240000000003</v>
      </c>
      <c r="Q82" s="47">
        <f t="shared" si="152"/>
        <v>-3247.2964800000004</v>
      </c>
      <c r="R82" s="47">
        <f t="shared" si="152"/>
        <v>-3312.2424096000004</v>
      </c>
      <c r="S82" s="47">
        <f t="shared" si="152"/>
        <v>-3378.4872577920005</v>
      </c>
      <c r="T82" s="47">
        <f t="shared" si="152"/>
        <v>-3446.0570029478404</v>
      </c>
      <c r="U82" s="47">
        <f t="shared" si="152"/>
        <v>-3514.9781430067974</v>
      </c>
      <c r="V82" s="47">
        <f t="shared" si="152"/>
        <v>-3585.2777058669335</v>
      </c>
      <c r="W82" s="47">
        <f t="shared" si="152"/>
        <v>-3656.9832599842721</v>
      </c>
      <c r="X82" s="47">
        <f t="shared" si="152"/>
        <v>-3730.1229251839577</v>
      </c>
      <c r="Y82" s="47">
        <f t="shared" si="152"/>
        <v>-3804.7253836876371</v>
      </c>
      <c r="Z82" s="47">
        <f t="shared" si="152"/>
        <v>-3880.8198913613901</v>
      </c>
      <c r="AA82" s="47">
        <f t="shared" si="152"/>
        <v>-3958.436289188618</v>
      </c>
      <c r="AB82" s="47">
        <f t="shared" si="152"/>
        <v>-4037.6050149723906</v>
      </c>
      <c r="AC82" s="47">
        <f t="shared" si="152"/>
        <v>-4118.3571152718387</v>
      </c>
      <c r="AD82" s="47">
        <f t="shared" si="152"/>
        <v>-4200.7242575772752</v>
      </c>
      <c r="AE82" s="47">
        <f t="shared" si="152"/>
        <v>-4284.7387427288204</v>
      </c>
      <c r="AF82" s="47">
        <f t="shared" si="152"/>
        <v>-4370.4335175833967</v>
      </c>
      <c r="AG82" s="47">
        <f t="shared" si="152"/>
        <v>-4457.8421879350644</v>
      </c>
      <c r="AH82" s="47">
        <f t="shared" si="152"/>
        <v>-4546.9990316937656</v>
      </c>
      <c r="AI82" s="47">
        <f t="shared" si="152"/>
        <v>-4637.9390123276407</v>
      </c>
      <c r="AJ82" s="47">
        <f t="shared" si="152"/>
        <v>-4730.697792574194</v>
      </c>
      <c r="AK82" s="63"/>
    </row>
    <row r="83" spans="2:37" s="4" customFormat="1" ht="5.5" customHeight="1" x14ac:dyDescent="0.15">
      <c r="B83" s="55"/>
      <c r="C83" s="35"/>
      <c r="D83" s="31"/>
      <c r="E83" s="35"/>
      <c r="F83" s="35"/>
      <c r="G83" s="35"/>
      <c r="H83" s="32"/>
      <c r="I83" s="35"/>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65"/>
    </row>
    <row r="84" spans="2:37" ht="14.5" customHeight="1" x14ac:dyDescent="0.35">
      <c r="B84" s="52"/>
      <c r="C84" s="33" t="s">
        <v>62</v>
      </c>
      <c r="D84"/>
      <c r="E84"/>
      <c r="F84"/>
      <c r="G84"/>
      <c r="H84" s="30"/>
      <c r="I84"/>
      <c r="J84" s="14" t="s">
        <v>19</v>
      </c>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62"/>
    </row>
    <row r="85" spans="2:37" ht="14.5" customHeight="1" x14ac:dyDescent="0.35">
      <c r="B85" s="52"/>
      <c r="C85"/>
      <c r="D85" s="73" t="str">
        <f t="shared" ref="D85:D90" si="153">IF(E48="", "", E48)</f>
        <v>Feedstock purchases</v>
      </c>
      <c r="E85"/>
      <c r="F85" s="110"/>
      <c r="G85"/>
      <c r="H85" s="30">
        <f t="shared" ref="H85:H93" si="154">SUM(J85:AK85)</f>
        <v>131896.495328221</v>
      </c>
      <c r="I85"/>
      <c r="J85" s="30">
        <f t="shared" ref="J85:AK85" si="155">-J48*J55/1000</f>
        <v>0</v>
      </c>
      <c r="K85" s="30">
        <f t="shared" si="155"/>
        <v>680</v>
      </c>
      <c r="L85" s="30">
        <f t="shared" si="155"/>
        <v>2080.8000000000002</v>
      </c>
      <c r="M85" s="30">
        <f t="shared" si="155"/>
        <v>4244.8320000000003</v>
      </c>
      <c r="N85" s="30">
        <f t="shared" si="155"/>
        <v>4329.7286400000003</v>
      </c>
      <c r="O85" s="30">
        <f t="shared" si="155"/>
        <v>4416.3232128000009</v>
      </c>
      <c r="P85" s="30">
        <f t="shared" si="155"/>
        <v>4504.6496770560007</v>
      </c>
      <c r="Q85" s="30">
        <f t="shared" si="155"/>
        <v>4594.7426705971202</v>
      </c>
      <c r="R85" s="30">
        <f t="shared" si="155"/>
        <v>4686.6375240090629</v>
      </c>
      <c r="S85" s="30">
        <f t="shared" si="155"/>
        <v>4780.3702744892444</v>
      </c>
      <c r="T85" s="30">
        <f t="shared" si="155"/>
        <v>4875.9776799790288</v>
      </c>
      <c r="U85" s="30">
        <f t="shared" si="155"/>
        <v>4973.4972335786097</v>
      </c>
      <c r="V85" s="30">
        <f t="shared" si="155"/>
        <v>5072.9671782501819</v>
      </c>
      <c r="W85" s="30">
        <f t="shared" si="155"/>
        <v>5174.4265218151859</v>
      </c>
      <c r="X85" s="30">
        <f t="shared" si="155"/>
        <v>5277.9150522514892</v>
      </c>
      <c r="Y85" s="30">
        <f t="shared" si="155"/>
        <v>5383.4733532965192</v>
      </c>
      <c r="Z85" s="30">
        <f t="shared" si="155"/>
        <v>5491.14282036245</v>
      </c>
      <c r="AA85" s="30">
        <f t="shared" si="155"/>
        <v>5600.9656767696988</v>
      </c>
      <c r="AB85" s="30">
        <f t="shared" si="155"/>
        <v>5712.9849903050936</v>
      </c>
      <c r="AC85" s="30">
        <f t="shared" si="155"/>
        <v>5827.2446901111944</v>
      </c>
      <c r="AD85" s="30">
        <f t="shared" si="155"/>
        <v>5943.789583913418</v>
      </c>
      <c r="AE85" s="30">
        <f t="shared" si="155"/>
        <v>6062.6653755916868</v>
      </c>
      <c r="AF85" s="30">
        <f t="shared" si="155"/>
        <v>6183.9186831035204</v>
      </c>
      <c r="AG85" s="30">
        <f t="shared" si="155"/>
        <v>6307.5970567655913</v>
      </c>
      <c r="AH85" s="30">
        <f t="shared" si="155"/>
        <v>6433.7489979009033</v>
      </c>
      <c r="AI85" s="30">
        <f t="shared" si="155"/>
        <v>6562.4239778589217</v>
      </c>
      <c r="AJ85" s="30">
        <f t="shared" si="155"/>
        <v>6693.6724574161008</v>
      </c>
      <c r="AK85" s="62">
        <f t="shared" si="155"/>
        <v>0</v>
      </c>
    </row>
    <row r="86" spans="2:37" ht="14.5" customHeight="1" x14ac:dyDescent="0.35">
      <c r="B86" s="52"/>
      <c r="C86"/>
      <c r="D86" s="73" t="str">
        <f t="shared" si="153"/>
        <v>Natural gas purchases</v>
      </c>
      <c r="E86"/>
      <c r="F86" s="110"/>
      <c r="G86"/>
      <c r="H86" s="97">
        <f>SUM(J86:AK86)</f>
        <v>-6331.0317757546081</v>
      </c>
      <c r="I86"/>
      <c r="J86" s="30">
        <f t="shared" ref="J86:AK86" si="156">-J49*J56/1000</f>
        <v>0</v>
      </c>
      <c r="K86" s="30">
        <f t="shared" si="156"/>
        <v>-32.64</v>
      </c>
      <c r="L86" s="30">
        <f>-L49*L56/1000</f>
        <v>-99.878399999999999</v>
      </c>
      <c r="M86" s="30">
        <f t="shared" si="156"/>
        <v>-203.751936</v>
      </c>
      <c r="N86" s="30">
        <f t="shared" si="156"/>
        <v>-207.82697472000001</v>
      </c>
      <c r="O86" s="30">
        <f t="shared" si="156"/>
        <v>-211.9835142144</v>
      </c>
      <c r="P86" s="30">
        <f t="shared" si="156"/>
        <v>-216.223184498688</v>
      </c>
      <c r="Q86" s="30">
        <f t="shared" si="156"/>
        <v>-220.54764818866175</v>
      </c>
      <c r="R86" s="30">
        <f t="shared" si="156"/>
        <v>-224.95860115243499</v>
      </c>
      <c r="S86" s="30">
        <f t="shared" si="156"/>
        <v>-229.45777317548371</v>
      </c>
      <c r="T86" s="30">
        <f t="shared" si="156"/>
        <v>-234.04692863899339</v>
      </c>
      <c r="U86" s="30">
        <f t="shared" si="156"/>
        <v>-238.72786721177326</v>
      </c>
      <c r="V86" s="30">
        <f t="shared" si="156"/>
        <v>-243.50242455600872</v>
      </c>
      <c r="W86" s="30">
        <f t="shared" si="156"/>
        <v>-248.37247304712889</v>
      </c>
      <c r="X86" s="30">
        <f t="shared" si="156"/>
        <v>-253.33992250807148</v>
      </c>
      <c r="Y86" s="30">
        <f t="shared" si="156"/>
        <v>-258.40672095823294</v>
      </c>
      <c r="Z86" s="30">
        <f t="shared" si="156"/>
        <v>-263.57485537739763</v>
      </c>
      <c r="AA86" s="30">
        <f t="shared" si="156"/>
        <v>-268.84635248494556</v>
      </c>
      <c r="AB86" s="30">
        <f t="shared" si="156"/>
        <v>-274.22327953464446</v>
      </c>
      <c r="AC86" s="30">
        <f t="shared" si="156"/>
        <v>-279.70774512533734</v>
      </c>
      <c r="AD86" s="30">
        <f t="shared" si="156"/>
        <v>-285.30190002784411</v>
      </c>
      <c r="AE86" s="30">
        <f t="shared" si="156"/>
        <v>-291.00793802840099</v>
      </c>
      <c r="AF86" s="30">
        <f t="shared" si="156"/>
        <v>-296.82809678896899</v>
      </c>
      <c r="AG86" s="30">
        <f t="shared" si="156"/>
        <v>-302.76465872474836</v>
      </c>
      <c r="AH86" s="30">
        <f t="shared" si="156"/>
        <v>-308.81995189924334</v>
      </c>
      <c r="AI86" s="30">
        <f t="shared" si="156"/>
        <v>-314.99635093722821</v>
      </c>
      <c r="AJ86" s="30">
        <f t="shared" si="156"/>
        <v>-321.29627795597281</v>
      </c>
      <c r="AK86" s="62">
        <f t="shared" si="156"/>
        <v>0</v>
      </c>
    </row>
    <row r="87" spans="2:37" ht="14.5" customHeight="1" x14ac:dyDescent="0.35">
      <c r="B87" s="52"/>
      <c r="C87"/>
      <c r="D87" s="73" t="str">
        <f t="shared" si="153"/>
        <v>Electricity purchases</v>
      </c>
      <c r="E87"/>
      <c r="F87" s="110"/>
      <c r="G87"/>
      <c r="H87" s="30">
        <f t="shared" si="154"/>
        <v>0</v>
      </c>
      <c r="I87"/>
      <c r="J87" s="30">
        <f t="shared" ref="J87:AK87" si="157">-J50*J57/1000</f>
        <v>0</v>
      </c>
      <c r="K87" s="30">
        <f t="shared" si="157"/>
        <v>0</v>
      </c>
      <c r="L87" s="30">
        <f t="shared" si="157"/>
        <v>0</v>
      </c>
      <c r="M87" s="30">
        <f t="shared" si="157"/>
        <v>0</v>
      </c>
      <c r="N87" s="30">
        <f t="shared" si="157"/>
        <v>0</v>
      </c>
      <c r="O87" s="30">
        <f t="shared" si="157"/>
        <v>0</v>
      </c>
      <c r="P87" s="30">
        <f t="shared" si="157"/>
        <v>0</v>
      </c>
      <c r="Q87" s="30">
        <f t="shared" si="157"/>
        <v>0</v>
      </c>
      <c r="R87" s="30">
        <f t="shared" si="157"/>
        <v>0</v>
      </c>
      <c r="S87" s="30">
        <f t="shared" si="157"/>
        <v>0</v>
      </c>
      <c r="T87" s="30">
        <f t="shared" si="157"/>
        <v>0</v>
      </c>
      <c r="U87" s="30">
        <f t="shared" si="157"/>
        <v>0</v>
      </c>
      <c r="V87" s="30">
        <f t="shared" si="157"/>
        <v>0</v>
      </c>
      <c r="W87" s="30">
        <f t="shared" si="157"/>
        <v>0</v>
      </c>
      <c r="X87" s="30">
        <f t="shared" si="157"/>
        <v>0</v>
      </c>
      <c r="Y87" s="30">
        <f t="shared" si="157"/>
        <v>0</v>
      </c>
      <c r="Z87" s="30">
        <f t="shared" si="157"/>
        <v>0</v>
      </c>
      <c r="AA87" s="30">
        <f t="shared" si="157"/>
        <v>0</v>
      </c>
      <c r="AB87" s="30">
        <f t="shared" si="157"/>
        <v>0</v>
      </c>
      <c r="AC87" s="30">
        <f t="shared" si="157"/>
        <v>0</v>
      </c>
      <c r="AD87" s="30">
        <f t="shared" si="157"/>
        <v>0</v>
      </c>
      <c r="AE87" s="30">
        <f t="shared" si="157"/>
        <v>0</v>
      </c>
      <c r="AF87" s="30">
        <f t="shared" si="157"/>
        <v>0</v>
      </c>
      <c r="AG87" s="30">
        <f t="shared" si="157"/>
        <v>0</v>
      </c>
      <c r="AH87" s="30">
        <f t="shared" si="157"/>
        <v>0</v>
      </c>
      <c r="AI87" s="30">
        <f t="shared" si="157"/>
        <v>0</v>
      </c>
      <c r="AJ87" s="30">
        <f t="shared" si="157"/>
        <v>0</v>
      </c>
      <c r="AK87" s="62">
        <f t="shared" si="157"/>
        <v>0</v>
      </c>
    </row>
    <row r="88" spans="2:37" ht="14.5" customHeight="1" x14ac:dyDescent="0.35">
      <c r="B88" s="52"/>
      <c r="C88"/>
      <c r="D88" s="73" t="str">
        <f t="shared" si="153"/>
        <v>Chemical purchases</v>
      </c>
      <c r="E88"/>
      <c r="F88" s="110"/>
      <c r="G88"/>
      <c r="H88" s="30">
        <f t="shared" si="154"/>
        <v>-47.368053364877362</v>
      </c>
      <c r="I88"/>
      <c r="J88" s="30">
        <f t="shared" ref="J88:AK88" si="158">-J51*J58/1000</f>
        <v>0</v>
      </c>
      <c r="K88" s="30">
        <f t="shared" si="158"/>
        <v>-0.71399999999999997</v>
      </c>
      <c r="L88" s="30">
        <f t="shared" si="158"/>
        <v>-1.4565599999999999</v>
      </c>
      <c r="M88" s="30">
        <f t="shared" si="158"/>
        <v>-1.4856912</v>
      </c>
      <c r="N88" s="30">
        <f t="shared" si="158"/>
        <v>-1.5154050239999999</v>
      </c>
      <c r="O88" s="30">
        <f t="shared" si="158"/>
        <v>-1.54571312448</v>
      </c>
      <c r="P88" s="30">
        <f t="shared" si="158"/>
        <v>-1.5766273869696001</v>
      </c>
      <c r="Q88" s="30">
        <f t="shared" si="158"/>
        <v>-1.6081599347089921</v>
      </c>
      <c r="R88" s="30">
        <f t="shared" si="158"/>
        <v>-1.640323133403172</v>
      </c>
      <c r="S88" s="30">
        <f t="shared" si="158"/>
        <v>-1.6731295960712356</v>
      </c>
      <c r="T88" s="30">
        <f t="shared" si="158"/>
        <v>-1.7065921879926602</v>
      </c>
      <c r="U88" s="30">
        <f t="shared" si="158"/>
        <v>-1.7407240317525134</v>
      </c>
      <c r="V88" s="30">
        <f t="shared" si="158"/>
        <v>-1.7755385123875638</v>
      </c>
      <c r="W88" s="30">
        <f t="shared" si="158"/>
        <v>-1.8110492826353151</v>
      </c>
      <c r="X88" s="30">
        <f t="shared" si="158"/>
        <v>-1.8472702682880213</v>
      </c>
      <c r="Y88" s="30">
        <f t="shared" si="158"/>
        <v>-1.8842156736537818</v>
      </c>
      <c r="Z88" s="30">
        <f t="shared" si="158"/>
        <v>-1.9218999871268574</v>
      </c>
      <c r="AA88" s="30">
        <f t="shared" si="158"/>
        <v>-1.9603379868693946</v>
      </c>
      <c r="AB88" s="30">
        <f t="shared" si="158"/>
        <v>-1.9995447466067826</v>
      </c>
      <c r="AC88" s="30">
        <f t="shared" si="158"/>
        <v>-2.0395356415389183</v>
      </c>
      <c r="AD88" s="30">
        <f t="shared" si="158"/>
        <v>-2.0803263543696966</v>
      </c>
      <c r="AE88" s="30">
        <f t="shared" si="158"/>
        <v>-2.121932881457091</v>
      </c>
      <c r="AF88" s="30">
        <f t="shared" si="158"/>
        <v>-2.1643715390862326</v>
      </c>
      <c r="AG88" s="30">
        <f t="shared" si="158"/>
        <v>-2.2076589698679574</v>
      </c>
      <c r="AH88" s="30">
        <f t="shared" si="158"/>
        <v>-2.2518121492653163</v>
      </c>
      <c r="AI88" s="30">
        <f t="shared" si="158"/>
        <v>-2.2968483922506224</v>
      </c>
      <c r="AJ88" s="30">
        <f t="shared" si="158"/>
        <v>-2.3427853600956352</v>
      </c>
      <c r="AK88" s="62">
        <f t="shared" si="158"/>
        <v>0</v>
      </c>
    </row>
    <row r="89" spans="2:37" ht="14.5" customHeight="1" x14ac:dyDescent="0.35">
      <c r="B89" s="52"/>
      <c r="C89"/>
      <c r="D89" s="73" t="str">
        <f t="shared" si="153"/>
        <v/>
      </c>
      <c r="E89"/>
      <c r="F89" s="110"/>
      <c r="G89"/>
      <c r="H89" s="30">
        <f t="shared" si="154"/>
        <v>0</v>
      </c>
      <c r="I89"/>
      <c r="J89" s="30">
        <f t="shared" ref="J89:AK89" si="159">-J52*J59/1000</f>
        <v>0</v>
      </c>
      <c r="K89" s="30">
        <f t="shared" si="159"/>
        <v>0</v>
      </c>
      <c r="L89" s="30">
        <f t="shared" si="159"/>
        <v>0</v>
      </c>
      <c r="M89" s="30">
        <f t="shared" si="159"/>
        <v>0</v>
      </c>
      <c r="N89" s="30">
        <f t="shared" si="159"/>
        <v>0</v>
      </c>
      <c r="O89" s="30">
        <f t="shared" si="159"/>
        <v>0</v>
      </c>
      <c r="P89" s="30">
        <f t="shared" si="159"/>
        <v>0</v>
      </c>
      <c r="Q89" s="30">
        <f t="shared" si="159"/>
        <v>0</v>
      </c>
      <c r="R89" s="30">
        <f t="shared" si="159"/>
        <v>0</v>
      </c>
      <c r="S89" s="30">
        <f t="shared" si="159"/>
        <v>0</v>
      </c>
      <c r="T89" s="30">
        <f t="shared" si="159"/>
        <v>0</v>
      </c>
      <c r="U89" s="30">
        <f t="shared" si="159"/>
        <v>0</v>
      </c>
      <c r="V89" s="30">
        <f t="shared" si="159"/>
        <v>0</v>
      </c>
      <c r="W89" s="30">
        <f t="shared" si="159"/>
        <v>0</v>
      </c>
      <c r="X89" s="30">
        <f t="shared" si="159"/>
        <v>0</v>
      </c>
      <c r="Y89" s="30">
        <f t="shared" si="159"/>
        <v>0</v>
      </c>
      <c r="Z89" s="30">
        <f t="shared" si="159"/>
        <v>0</v>
      </c>
      <c r="AA89" s="30">
        <f t="shared" si="159"/>
        <v>0</v>
      </c>
      <c r="AB89" s="30">
        <f t="shared" si="159"/>
        <v>0</v>
      </c>
      <c r="AC89" s="30">
        <f t="shared" si="159"/>
        <v>0</v>
      </c>
      <c r="AD89" s="30">
        <f t="shared" si="159"/>
        <v>0</v>
      </c>
      <c r="AE89" s="30">
        <f t="shared" si="159"/>
        <v>0</v>
      </c>
      <c r="AF89" s="30">
        <f t="shared" si="159"/>
        <v>0</v>
      </c>
      <c r="AG89" s="30">
        <f t="shared" si="159"/>
        <v>0</v>
      </c>
      <c r="AH89" s="30">
        <f t="shared" si="159"/>
        <v>0</v>
      </c>
      <c r="AI89" s="30">
        <f t="shared" si="159"/>
        <v>0</v>
      </c>
      <c r="AJ89" s="30">
        <f t="shared" si="159"/>
        <v>0</v>
      </c>
      <c r="AK89" s="62">
        <f t="shared" si="159"/>
        <v>0</v>
      </c>
    </row>
    <row r="90" spans="2:37" ht="14.5" customHeight="1" x14ac:dyDescent="0.35">
      <c r="B90" s="52"/>
      <c r="C90"/>
      <c r="D90" s="73" t="str">
        <f t="shared" si="153"/>
        <v>Transport of products to market</v>
      </c>
      <c r="E90"/>
      <c r="F90" s="110"/>
      <c r="G90"/>
      <c r="H90" s="30">
        <f t="shared" ref="H90" si="160">SUM(J90:AK90)</f>
        <v>-11544</v>
      </c>
      <c r="I90"/>
      <c r="J90" s="30">
        <f t="shared" ref="J90:AK90" si="161">-J53*J60/1000</f>
        <v>0</v>
      </c>
      <c r="K90" s="30">
        <f t="shared" si="161"/>
        <v>-78</v>
      </c>
      <c r="L90" s="30">
        <f t="shared" si="161"/>
        <v>-234</v>
      </c>
      <c r="M90" s="30">
        <f t="shared" si="161"/>
        <v>-468</v>
      </c>
      <c r="N90" s="30">
        <f t="shared" si="161"/>
        <v>-468</v>
      </c>
      <c r="O90" s="30">
        <f t="shared" si="161"/>
        <v>-468</v>
      </c>
      <c r="P90" s="30">
        <f t="shared" si="161"/>
        <v>-468</v>
      </c>
      <c r="Q90" s="30">
        <f t="shared" si="161"/>
        <v>-468</v>
      </c>
      <c r="R90" s="30">
        <f t="shared" si="161"/>
        <v>-468</v>
      </c>
      <c r="S90" s="30">
        <f t="shared" si="161"/>
        <v>-468</v>
      </c>
      <c r="T90" s="30">
        <f t="shared" si="161"/>
        <v>-468</v>
      </c>
      <c r="U90" s="30">
        <f t="shared" si="161"/>
        <v>-468</v>
      </c>
      <c r="V90" s="30">
        <f t="shared" si="161"/>
        <v>-468</v>
      </c>
      <c r="W90" s="30">
        <f t="shared" si="161"/>
        <v>-468</v>
      </c>
      <c r="X90" s="30">
        <f t="shared" si="161"/>
        <v>-468</v>
      </c>
      <c r="Y90" s="30">
        <f t="shared" si="161"/>
        <v>-468</v>
      </c>
      <c r="Z90" s="30">
        <f t="shared" si="161"/>
        <v>-468</v>
      </c>
      <c r="AA90" s="30">
        <f t="shared" si="161"/>
        <v>-468</v>
      </c>
      <c r="AB90" s="30">
        <f t="shared" si="161"/>
        <v>-468</v>
      </c>
      <c r="AC90" s="30">
        <f t="shared" si="161"/>
        <v>-468</v>
      </c>
      <c r="AD90" s="30">
        <f t="shared" si="161"/>
        <v>-468</v>
      </c>
      <c r="AE90" s="30">
        <f t="shared" si="161"/>
        <v>-468</v>
      </c>
      <c r="AF90" s="30">
        <f t="shared" si="161"/>
        <v>-468</v>
      </c>
      <c r="AG90" s="30">
        <f t="shared" si="161"/>
        <v>-468</v>
      </c>
      <c r="AH90" s="30">
        <f t="shared" si="161"/>
        <v>-468</v>
      </c>
      <c r="AI90" s="30">
        <f t="shared" si="161"/>
        <v>-468</v>
      </c>
      <c r="AJ90" s="30">
        <f t="shared" si="161"/>
        <v>-468</v>
      </c>
      <c r="AK90" s="62">
        <f t="shared" si="161"/>
        <v>0</v>
      </c>
    </row>
    <row r="91" spans="2:37" ht="14.5" customHeight="1" x14ac:dyDescent="0.35">
      <c r="B91" s="52"/>
      <c r="C91"/>
      <c r="D91" t="s">
        <v>63</v>
      </c>
      <c r="E91" s="85" t="s">
        <v>94</v>
      </c>
      <c r="F91" s="110" t="s">
        <v>95</v>
      </c>
      <c r="G91" s="24">
        <v>0.02</v>
      </c>
      <c r="H91" s="30">
        <f t="shared" si="154"/>
        <v>-50506.358576551851</v>
      </c>
      <c r="I91"/>
      <c r="J91" s="47"/>
      <c r="K91" s="47">
        <f>-30*50</f>
        <v>-1500</v>
      </c>
      <c r="L91" s="47">
        <f t="shared" ref="L91:AJ91" si="162">K91*(1+$G91)</f>
        <v>-1530</v>
      </c>
      <c r="M91" s="47">
        <f t="shared" si="162"/>
        <v>-1560.6000000000001</v>
      </c>
      <c r="N91" s="47">
        <f t="shared" si="162"/>
        <v>-1591.8120000000001</v>
      </c>
      <c r="O91" s="47">
        <f t="shared" si="162"/>
        <v>-1623.6482400000002</v>
      </c>
      <c r="P91" s="47">
        <f t="shared" si="162"/>
        <v>-1656.1212048000002</v>
      </c>
      <c r="Q91" s="47">
        <f t="shared" si="162"/>
        <v>-1689.2436288960002</v>
      </c>
      <c r="R91" s="47">
        <f t="shared" si="162"/>
        <v>-1723.0285014739202</v>
      </c>
      <c r="S91" s="47">
        <f t="shared" si="162"/>
        <v>-1757.4890715033987</v>
      </c>
      <c r="T91" s="47">
        <f t="shared" si="162"/>
        <v>-1792.6388529334668</v>
      </c>
      <c r="U91" s="47">
        <f t="shared" si="162"/>
        <v>-1828.491629992136</v>
      </c>
      <c r="V91" s="47">
        <f t="shared" si="162"/>
        <v>-1865.0614625919789</v>
      </c>
      <c r="W91" s="47">
        <f t="shared" si="162"/>
        <v>-1902.3626918438185</v>
      </c>
      <c r="X91" s="47">
        <f t="shared" si="162"/>
        <v>-1940.409945680695</v>
      </c>
      <c r="Y91" s="47">
        <f t="shared" si="162"/>
        <v>-1979.218144594309</v>
      </c>
      <c r="Z91" s="47">
        <f t="shared" si="162"/>
        <v>-2018.8025074861953</v>
      </c>
      <c r="AA91" s="47">
        <f t="shared" si="162"/>
        <v>-2059.1785576359193</v>
      </c>
      <c r="AB91" s="47">
        <f t="shared" si="162"/>
        <v>-2100.3621287886376</v>
      </c>
      <c r="AC91" s="47">
        <f t="shared" si="162"/>
        <v>-2142.3693713644102</v>
      </c>
      <c r="AD91" s="47">
        <f t="shared" si="162"/>
        <v>-2185.2167587916983</v>
      </c>
      <c r="AE91" s="47">
        <f t="shared" si="162"/>
        <v>-2228.9210939675322</v>
      </c>
      <c r="AF91" s="47">
        <f t="shared" si="162"/>
        <v>-2273.4995158468828</v>
      </c>
      <c r="AG91" s="47">
        <f t="shared" si="162"/>
        <v>-2318.9695061638204</v>
      </c>
      <c r="AH91" s="47">
        <f t="shared" si="162"/>
        <v>-2365.348896287097</v>
      </c>
      <c r="AI91" s="47">
        <f t="shared" si="162"/>
        <v>-2412.6558742128391</v>
      </c>
      <c r="AJ91" s="47">
        <f t="shared" si="162"/>
        <v>-2460.9089916970961</v>
      </c>
      <c r="AK91" s="63"/>
    </row>
    <row r="92" spans="2:37" ht="14.5" customHeight="1" x14ac:dyDescent="0.35">
      <c r="B92" s="52"/>
      <c r="C92"/>
      <c r="D92" t="s">
        <v>64</v>
      </c>
      <c r="E92" s="85" t="s">
        <v>96</v>
      </c>
      <c r="F92" s="110" t="s">
        <v>154</v>
      </c>
      <c r="G92" s="24">
        <v>0.02</v>
      </c>
      <c r="H92" s="30">
        <f t="shared" ref="H92" si="163">SUM(J92:AK92)</f>
        <v>-33670.905717701236</v>
      </c>
      <c r="I92"/>
      <c r="J92" s="47"/>
      <c r="K92" s="47">
        <v>-1000</v>
      </c>
      <c r="L92" s="47">
        <f t="shared" ref="L92:AJ92" si="164">K92*(1+$G92)</f>
        <v>-1020</v>
      </c>
      <c r="M92" s="47">
        <f t="shared" si="164"/>
        <v>-1040.4000000000001</v>
      </c>
      <c r="N92" s="47">
        <f t="shared" si="164"/>
        <v>-1061.2080000000001</v>
      </c>
      <c r="O92" s="47">
        <f t="shared" si="164"/>
        <v>-1082.4321600000001</v>
      </c>
      <c r="P92" s="47">
        <f t="shared" si="164"/>
        <v>-1104.0808032</v>
      </c>
      <c r="Q92" s="47">
        <f t="shared" si="164"/>
        <v>-1126.1624192639999</v>
      </c>
      <c r="R92" s="47">
        <f t="shared" si="164"/>
        <v>-1148.68566764928</v>
      </c>
      <c r="S92" s="47">
        <f t="shared" si="164"/>
        <v>-1171.6593810022657</v>
      </c>
      <c r="T92" s="47">
        <f t="shared" si="164"/>
        <v>-1195.0925686223111</v>
      </c>
      <c r="U92" s="47">
        <f t="shared" si="164"/>
        <v>-1218.9944199947574</v>
      </c>
      <c r="V92" s="47">
        <f t="shared" si="164"/>
        <v>-1243.3743083946526</v>
      </c>
      <c r="W92" s="47">
        <f t="shared" si="164"/>
        <v>-1268.2417945625457</v>
      </c>
      <c r="X92" s="47">
        <f t="shared" si="164"/>
        <v>-1293.6066304537967</v>
      </c>
      <c r="Y92" s="47">
        <f t="shared" si="164"/>
        <v>-1319.4787630628728</v>
      </c>
      <c r="Z92" s="47">
        <f t="shared" si="164"/>
        <v>-1345.8683383241303</v>
      </c>
      <c r="AA92" s="47">
        <f t="shared" si="164"/>
        <v>-1372.785705090613</v>
      </c>
      <c r="AB92" s="47">
        <f t="shared" si="164"/>
        <v>-1400.2414191924252</v>
      </c>
      <c r="AC92" s="47">
        <f t="shared" si="164"/>
        <v>-1428.2462475762736</v>
      </c>
      <c r="AD92" s="47">
        <f t="shared" si="164"/>
        <v>-1456.811172527799</v>
      </c>
      <c r="AE92" s="47">
        <f t="shared" si="164"/>
        <v>-1485.947395978355</v>
      </c>
      <c r="AF92" s="47">
        <f t="shared" si="164"/>
        <v>-1515.6663438979222</v>
      </c>
      <c r="AG92" s="47">
        <f t="shared" si="164"/>
        <v>-1545.9796707758805</v>
      </c>
      <c r="AH92" s="47">
        <f t="shared" si="164"/>
        <v>-1576.8992641913983</v>
      </c>
      <c r="AI92" s="47">
        <f t="shared" si="164"/>
        <v>-1608.4372494752263</v>
      </c>
      <c r="AJ92" s="47">
        <f t="shared" si="164"/>
        <v>-1640.6059944647309</v>
      </c>
      <c r="AK92" s="63"/>
    </row>
    <row r="93" spans="2:37" ht="14.5" customHeight="1" x14ac:dyDescent="0.35">
      <c r="B93" s="52"/>
      <c r="C93"/>
      <c r="D93" t="s">
        <v>65</v>
      </c>
      <c r="E93" s="85" t="s">
        <v>97</v>
      </c>
      <c r="F93" s="110" t="s">
        <v>154</v>
      </c>
      <c r="G93" s="24">
        <v>0.02</v>
      </c>
      <c r="H93" s="30">
        <f t="shared" si="154"/>
        <v>-6734.1811435402478</v>
      </c>
      <c r="I93"/>
      <c r="J93" s="47"/>
      <c r="K93" s="47">
        <v>-200</v>
      </c>
      <c r="L93" s="47">
        <f t="shared" ref="L93:AJ93" si="165">K93*(1+$G93)</f>
        <v>-204</v>
      </c>
      <c r="M93" s="47">
        <f t="shared" si="165"/>
        <v>-208.08</v>
      </c>
      <c r="N93" s="47">
        <f t="shared" si="165"/>
        <v>-212.24160000000001</v>
      </c>
      <c r="O93" s="47">
        <f t="shared" si="165"/>
        <v>-216.48643200000001</v>
      </c>
      <c r="P93" s="47">
        <f t="shared" si="165"/>
        <v>-220.81616064000002</v>
      </c>
      <c r="Q93" s="47">
        <f t="shared" si="165"/>
        <v>-225.23248385280002</v>
      </c>
      <c r="R93" s="47">
        <f t="shared" si="165"/>
        <v>-229.73713352985601</v>
      </c>
      <c r="S93" s="47">
        <f t="shared" si="165"/>
        <v>-234.33187620045314</v>
      </c>
      <c r="T93" s="47">
        <f t="shared" si="165"/>
        <v>-239.0185137244622</v>
      </c>
      <c r="U93" s="47">
        <f t="shared" si="165"/>
        <v>-243.79888399895145</v>
      </c>
      <c r="V93" s="47">
        <f t="shared" si="165"/>
        <v>-248.67486167893048</v>
      </c>
      <c r="W93" s="47">
        <f t="shared" si="165"/>
        <v>-253.64835891250911</v>
      </c>
      <c r="X93" s="47">
        <f t="shared" si="165"/>
        <v>-258.72132609075931</v>
      </c>
      <c r="Y93" s="47">
        <f t="shared" si="165"/>
        <v>-263.89575261257448</v>
      </c>
      <c r="Z93" s="47">
        <f t="shared" si="165"/>
        <v>-269.17366766482598</v>
      </c>
      <c r="AA93" s="47">
        <f t="shared" si="165"/>
        <v>-274.55714101812254</v>
      </c>
      <c r="AB93" s="47">
        <f t="shared" si="165"/>
        <v>-280.04828383848502</v>
      </c>
      <c r="AC93" s="47">
        <f t="shared" si="165"/>
        <v>-285.64924951525472</v>
      </c>
      <c r="AD93" s="47">
        <f t="shared" si="165"/>
        <v>-291.3622345055598</v>
      </c>
      <c r="AE93" s="47">
        <f t="shared" si="165"/>
        <v>-297.18947919567103</v>
      </c>
      <c r="AF93" s="47">
        <f t="shared" si="165"/>
        <v>-303.13326877958445</v>
      </c>
      <c r="AG93" s="47">
        <f t="shared" si="165"/>
        <v>-309.19593415517613</v>
      </c>
      <c r="AH93" s="47">
        <f t="shared" si="165"/>
        <v>-315.37985283827965</v>
      </c>
      <c r="AI93" s="47">
        <f t="shared" si="165"/>
        <v>-321.68744989504523</v>
      </c>
      <c r="AJ93" s="47">
        <f t="shared" si="165"/>
        <v>-328.12119889294615</v>
      </c>
      <c r="AK93" s="63"/>
    </row>
    <row r="94" spans="2:37" ht="15" customHeight="1" thickBot="1" x14ac:dyDescent="0.4">
      <c r="B94" s="52"/>
      <c r="C94"/>
      <c r="D94" s="33" t="s">
        <v>66</v>
      </c>
      <c r="E94"/>
      <c r="F94"/>
      <c r="G94"/>
      <c r="H94" s="29">
        <f>SUM(J94:AK94)</f>
        <v>23062.650061308199</v>
      </c>
      <c r="I94"/>
      <c r="J94" s="29">
        <f t="shared" ref="J94:AK94" si="166">SUM(J85:J93)</f>
        <v>0</v>
      </c>
      <c r="K94" s="29">
        <f t="shared" si="166"/>
        <v>-2131.3540000000003</v>
      </c>
      <c r="L94" s="29">
        <f t="shared" si="166"/>
        <v>-1008.53496</v>
      </c>
      <c r="M94" s="29">
        <f t="shared" si="166"/>
        <v>762.51437279999993</v>
      </c>
      <c r="N94" s="29">
        <f t="shared" si="166"/>
        <v>787.1246602560002</v>
      </c>
      <c r="O94" s="29">
        <f t="shared" si="166"/>
        <v>812.22715346111988</v>
      </c>
      <c r="P94" s="29">
        <f t="shared" si="166"/>
        <v>837.83169653034281</v>
      </c>
      <c r="Q94" s="29">
        <f t="shared" si="166"/>
        <v>863.94833046094936</v>
      </c>
      <c r="R94" s="29">
        <f t="shared" si="166"/>
        <v>890.58729707016801</v>
      </c>
      <c r="S94" s="29">
        <f t="shared" si="166"/>
        <v>917.75904301157232</v>
      </c>
      <c r="T94" s="29">
        <f t="shared" si="166"/>
        <v>945.47422387180234</v>
      </c>
      <c r="U94" s="29">
        <f t="shared" si="166"/>
        <v>973.74370834923866</v>
      </c>
      <c r="V94" s="29">
        <f t="shared" si="166"/>
        <v>1002.5785825162236</v>
      </c>
      <c r="W94" s="29">
        <f t="shared" si="166"/>
        <v>1031.9901541665486</v>
      </c>
      <c r="X94" s="29">
        <f t="shared" si="166"/>
        <v>1061.9899572498784</v>
      </c>
      <c r="Y94" s="29">
        <f t="shared" si="166"/>
        <v>1092.589756394877</v>
      </c>
      <c r="Z94" s="29">
        <f t="shared" si="166"/>
        <v>1123.8015515227739</v>
      </c>
      <c r="AA94" s="29">
        <f t="shared" si="166"/>
        <v>1155.6375825532286</v>
      </c>
      <c r="AB94" s="29">
        <f t="shared" si="166"/>
        <v>1188.1103342042941</v>
      </c>
      <c r="AC94" s="29">
        <f t="shared" si="166"/>
        <v>1221.2325408883794</v>
      </c>
      <c r="AD94" s="29">
        <f t="shared" si="166"/>
        <v>1255.0171917061477</v>
      </c>
      <c r="AE94" s="29">
        <f t="shared" si="166"/>
        <v>1289.4775355402712</v>
      </c>
      <c r="AF94" s="29">
        <f t="shared" si="166"/>
        <v>1324.627086251076</v>
      </c>
      <c r="AG94" s="29">
        <f t="shared" si="166"/>
        <v>1360.4796279760981</v>
      </c>
      <c r="AH94" s="29">
        <f t="shared" si="166"/>
        <v>1397.0492205356202</v>
      </c>
      <c r="AI94" s="29">
        <f t="shared" si="166"/>
        <v>1434.3502049463323</v>
      </c>
      <c r="AJ94" s="29">
        <f t="shared" si="166"/>
        <v>1472.3972090452585</v>
      </c>
      <c r="AK94" s="64">
        <f t="shared" si="166"/>
        <v>0</v>
      </c>
    </row>
    <row r="95" spans="2:37" s="4" customFormat="1" ht="5.9" customHeight="1" thickTop="1" x14ac:dyDescent="0.15">
      <c r="B95" s="55"/>
      <c r="C95" s="35"/>
      <c r="D95" s="31"/>
      <c r="E95" s="35"/>
      <c r="F95" s="35"/>
      <c r="G95" s="35"/>
      <c r="H95" s="32"/>
      <c r="I95" s="35"/>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65"/>
    </row>
    <row r="96" spans="2:37" ht="14.5" customHeight="1" x14ac:dyDescent="0.35">
      <c r="B96" s="52"/>
      <c r="C96" s="33" t="s">
        <v>67</v>
      </c>
      <c r="D96"/>
      <c r="E96"/>
      <c r="F96" s="110"/>
      <c r="G96" s="25">
        <v>0.02</v>
      </c>
      <c r="H96" s="30">
        <f>SUM(J96:AK96)</f>
        <v>-64060.59944647301</v>
      </c>
      <c r="I96"/>
      <c r="J96" s="87"/>
      <c r="K96" s="87"/>
      <c r="L96" s="87">
        <v>-2000</v>
      </c>
      <c r="M96" s="87">
        <f t="shared" ref="M96:AJ96" si="167">L96*(1+$G96)</f>
        <v>-2040</v>
      </c>
      <c r="N96" s="87">
        <f t="shared" si="167"/>
        <v>-2080.8000000000002</v>
      </c>
      <c r="O96" s="87">
        <f t="shared" si="167"/>
        <v>-2122.4160000000002</v>
      </c>
      <c r="P96" s="87">
        <f t="shared" si="167"/>
        <v>-2164.8643200000001</v>
      </c>
      <c r="Q96" s="87">
        <f t="shared" si="167"/>
        <v>-2208.1616064</v>
      </c>
      <c r="R96" s="87">
        <f t="shared" si="167"/>
        <v>-2252.3248385279999</v>
      </c>
      <c r="S96" s="87">
        <f t="shared" si="167"/>
        <v>-2297.3713352985601</v>
      </c>
      <c r="T96" s="87">
        <f t="shared" si="167"/>
        <v>-2343.3187620045314</v>
      </c>
      <c r="U96" s="87">
        <f t="shared" si="167"/>
        <v>-2390.1851372446222</v>
      </c>
      <c r="V96" s="87">
        <f t="shared" si="167"/>
        <v>-2437.9888399895149</v>
      </c>
      <c r="W96" s="87">
        <f t="shared" si="167"/>
        <v>-2486.7486167893053</v>
      </c>
      <c r="X96" s="87">
        <f t="shared" si="167"/>
        <v>-2536.4835891250914</v>
      </c>
      <c r="Y96" s="87">
        <f t="shared" si="167"/>
        <v>-2587.2132609075934</v>
      </c>
      <c r="Z96" s="87">
        <f t="shared" si="167"/>
        <v>-2638.9575261257455</v>
      </c>
      <c r="AA96" s="87">
        <f t="shared" si="167"/>
        <v>-2691.7366766482605</v>
      </c>
      <c r="AB96" s="87">
        <f t="shared" si="167"/>
        <v>-2745.5714101812259</v>
      </c>
      <c r="AC96" s="87">
        <f t="shared" si="167"/>
        <v>-2800.4828383848503</v>
      </c>
      <c r="AD96" s="87">
        <f t="shared" si="167"/>
        <v>-2856.4924951525472</v>
      </c>
      <c r="AE96" s="87">
        <f t="shared" si="167"/>
        <v>-2913.6223450555981</v>
      </c>
      <c r="AF96" s="87">
        <f t="shared" si="167"/>
        <v>-2971.8947919567099</v>
      </c>
      <c r="AG96" s="87">
        <f t="shared" si="167"/>
        <v>-3031.3326877958443</v>
      </c>
      <c r="AH96" s="87">
        <f t="shared" si="167"/>
        <v>-3091.9593415517611</v>
      </c>
      <c r="AI96" s="87">
        <f t="shared" si="167"/>
        <v>-3153.7985283827966</v>
      </c>
      <c r="AJ96" s="87">
        <f t="shared" si="167"/>
        <v>-3216.8744989504526</v>
      </c>
      <c r="AK96" s="88"/>
    </row>
    <row r="97" spans="2:37" s="4" customFormat="1" ht="5.5" customHeight="1" x14ac:dyDescent="0.15">
      <c r="B97" s="55"/>
      <c r="C97" s="35"/>
      <c r="D97" s="31"/>
      <c r="E97" s="35"/>
      <c r="F97" s="35"/>
      <c r="G97" s="35"/>
      <c r="H97" s="32"/>
      <c r="I97" s="35"/>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65"/>
    </row>
    <row r="98" spans="2:37" ht="15" thickBot="1" x14ac:dyDescent="0.4">
      <c r="B98" s="52"/>
      <c r="C98" s="33" t="s">
        <v>160</v>
      </c>
      <c r="D98"/>
      <c r="E98"/>
      <c r="F98"/>
      <c r="G98"/>
      <c r="H98" s="66">
        <f>SUM(J98:AK98)</f>
        <v>617141.76472977293</v>
      </c>
      <c r="I98"/>
      <c r="J98" s="34">
        <f>SUM(J71,J82,J80,J94,J96)</f>
        <v>-105000</v>
      </c>
      <c r="K98" s="34">
        <f>SUM(K71,K82,K80,K94,K96)</f>
        <v>-46230.220666666668</v>
      </c>
      <c r="L98" s="34">
        <f t="shared" ref="L98:AK98" si="168">SUM(L71,L80,L82,L94,L96)</f>
        <v>14774.033039999998</v>
      </c>
      <c r="M98" s="34">
        <f t="shared" si="168"/>
        <v>31328.353092800004</v>
      </c>
      <c r="N98" s="34">
        <f t="shared" si="168"/>
        <v>31334.480154656001</v>
      </c>
      <c r="O98" s="34">
        <f t="shared" si="168"/>
        <v>31340.729757749123</v>
      </c>
      <c r="P98" s="34">
        <f t="shared" si="168"/>
        <v>31347.104352904098</v>
      </c>
      <c r="Q98" s="34">
        <f t="shared" si="168"/>
        <v>31353.606439962179</v>
      </c>
      <c r="R98" s="34">
        <f t="shared" si="168"/>
        <v>31360.238568761433</v>
      </c>
      <c r="S98" s="34">
        <f t="shared" si="168"/>
        <v>31367.003340136656</v>
      </c>
      <c r="T98" s="34">
        <f t="shared" si="168"/>
        <v>31373.903406939393</v>
      </c>
      <c r="U98" s="34">
        <f t="shared" si="168"/>
        <v>31380.941475078183</v>
      </c>
      <c r="V98" s="34">
        <f t="shared" si="168"/>
        <v>31388.120304579745</v>
      </c>
      <c r="W98" s="34">
        <f t="shared" si="168"/>
        <v>31395.442710671337</v>
      </c>
      <c r="X98" s="34">
        <f t="shared" si="168"/>
        <v>31402.911564884766</v>
      </c>
      <c r="Y98" s="34">
        <f t="shared" si="168"/>
        <v>31410.529796182462</v>
      </c>
      <c r="Z98" s="34">
        <f t="shared" si="168"/>
        <v>31418.300392106114</v>
      </c>
      <c r="AA98" s="34">
        <f t="shared" si="168"/>
        <v>31426.226399948231</v>
      </c>
      <c r="AB98" s="34">
        <f t="shared" si="168"/>
        <v>31434.31092794719</v>
      </c>
      <c r="AC98" s="34">
        <f t="shared" si="168"/>
        <v>31442.557146506144</v>
      </c>
      <c r="AD98" s="34">
        <f t="shared" si="168"/>
        <v>31450.968289436256</v>
      </c>
      <c r="AE98" s="34">
        <f t="shared" si="168"/>
        <v>31459.547655224989</v>
      </c>
      <c r="AF98" s="34">
        <f t="shared" si="168"/>
        <v>31468.298608329478</v>
      </c>
      <c r="AG98" s="34">
        <f t="shared" si="168"/>
        <v>31416.597926740156</v>
      </c>
      <c r="AH98" s="34">
        <f t="shared" si="168"/>
        <v>31424.489885274968</v>
      </c>
      <c r="AI98" s="34">
        <f t="shared" si="168"/>
        <v>31432.539682980467</v>
      </c>
      <c r="AJ98" s="34">
        <f t="shared" si="168"/>
        <v>31440.750476640071</v>
      </c>
      <c r="AK98" s="67">
        <f t="shared" si="168"/>
        <v>0</v>
      </c>
    </row>
    <row r="99" spans="2:37" s="4" customFormat="1" ht="6" customHeight="1" thickTop="1" x14ac:dyDescent="0.15">
      <c r="B99" s="55"/>
      <c r="C99" s="35"/>
      <c r="D99" s="35"/>
      <c r="E99" s="35"/>
      <c r="F99" s="35"/>
      <c r="G99" s="35"/>
      <c r="H99" s="32"/>
      <c r="I99" s="35"/>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65"/>
    </row>
    <row r="100" spans="2:37" x14ac:dyDescent="0.35">
      <c r="B100" s="52"/>
      <c r="C100" s="33" t="s">
        <v>68</v>
      </c>
      <c r="D100"/>
      <c r="E100"/>
      <c r="F100"/>
      <c r="G100"/>
      <c r="H100" s="30"/>
      <c r="I10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62"/>
    </row>
    <row r="101" spans="2:37" x14ac:dyDescent="0.35">
      <c r="B101" s="52"/>
      <c r="C101"/>
      <c r="D101" t="s">
        <v>69</v>
      </c>
      <c r="E101" s="89" t="s">
        <v>98</v>
      </c>
      <c r="F101" s="110" t="s">
        <v>158</v>
      </c>
      <c r="G101" s="89" t="s">
        <v>93</v>
      </c>
      <c r="H101" s="30">
        <f t="shared" ref="H101:H104" si="169">SUM(J101:AK101)</f>
        <v>10000</v>
      </c>
      <c r="I101"/>
      <c r="J101" s="86">
        <v>10000</v>
      </c>
      <c r="K101" s="86"/>
      <c r="L101" s="86"/>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62"/>
    </row>
    <row r="102" spans="2:37" x14ac:dyDescent="0.35">
      <c r="B102" s="52"/>
      <c r="C102"/>
      <c r="D102" t="s">
        <v>70</v>
      </c>
      <c r="E102" s="89" t="s">
        <v>99</v>
      </c>
      <c r="F102" s="110" t="s">
        <v>155</v>
      </c>
      <c r="G102" s="89" t="s">
        <v>93</v>
      </c>
      <c r="H102" s="30">
        <f t="shared" si="169"/>
        <v>40000</v>
      </c>
      <c r="I102"/>
      <c r="J102" s="86">
        <v>30000</v>
      </c>
      <c r="K102" s="86">
        <v>10000</v>
      </c>
      <c r="L102" s="86"/>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62"/>
    </row>
    <row r="103" spans="2:37" x14ac:dyDescent="0.35">
      <c r="B103" s="52"/>
      <c r="C103"/>
      <c r="D103" t="s">
        <v>71</v>
      </c>
      <c r="E103" s="89" t="s">
        <v>100</v>
      </c>
      <c r="F103" s="110" t="s">
        <v>156</v>
      </c>
      <c r="G103" s="89" t="s">
        <v>93</v>
      </c>
      <c r="H103" s="30">
        <f t="shared" si="169"/>
        <v>50000</v>
      </c>
      <c r="I103"/>
      <c r="J103" s="86">
        <v>20000</v>
      </c>
      <c r="K103" s="86">
        <v>30000</v>
      </c>
      <c r="L103" s="86"/>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62"/>
    </row>
    <row r="104" spans="2:37" ht="15" thickBot="1" x14ac:dyDescent="0.4">
      <c r="B104" s="52"/>
      <c r="C104"/>
      <c r="D104" s="28" t="s">
        <v>72</v>
      </c>
      <c r="E104"/>
      <c r="F104"/>
      <c r="G104"/>
      <c r="H104" s="29">
        <f t="shared" si="169"/>
        <v>100000</v>
      </c>
      <c r="I104"/>
      <c r="J104" s="29">
        <f>SUM(J101:J103)</f>
        <v>60000</v>
      </c>
      <c r="K104" s="29">
        <f>SUM(K101:K103)</f>
        <v>40000</v>
      </c>
      <c r="L104" s="29">
        <f>SUM(L101:L103)</f>
        <v>0</v>
      </c>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62"/>
    </row>
    <row r="105" spans="2:37" s="4" customFormat="1" ht="6" customHeight="1" thickTop="1" x14ac:dyDescent="0.15">
      <c r="B105" s="55"/>
      <c r="C105" s="35"/>
      <c r="D105" s="31"/>
      <c r="E105" s="35"/>
      <c r="F105" s="35"/>
      <c r="G105" s="35"/>
      <c r="H105" s="32"/>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56"/>
    </row>
    <row r="106" spans="2:37" s="5" customFormat="1" ht="35.9" customHeight="1" x14ac:dyDescent="0.35">
      <c r="B106" s="68"/>
      <c r="C106" s="36"/>
      <c r="D106" s="36" t="s">
        <v>73</v>
      </c>
      <c r="E106" s="36"/>
      <c r="F106" s="36"/>
      <c r="G106" s="36"/>
      <c r="H106" s="69"/>
      <c r="I106" s="36"/>
      <c r="J106" s="37" t="s">
        <v>101</v>
      </c>
      <c r="K106" s="37" t="s">
        <v>101</v>
      </c>
      <c r="L106" s="37" t="s">
        <v>102</v>
      </c>
      <c r="M106" s="37" t="s">
        <v>102</v>
      </c>
      <c r="N106" s="37" t="s">
        <v>102</v>
      </c>
      <c r="O106" s="37" t="s">
        <v>102</v>
      </c>
      <c r="P106" s="37" t="s">
        <v>102</v>
      </c>
      <c r="Q106" s="37" t="s">
        <v>102</v>
      </c>
      <c r="R106" s="37" t="s">
        <v>102</v>
      </c>
      <c r="S106" s="37" t="s">
        <v>102</v>
      </c>
      <c r="T106" s="37" t="s">
        <v>102</v>
      </c>
      <c r="U106" s="37" t="s">
        <v>102</v>
      </c>
      <c r="V106" s="37" t="s">
        <v>102</v>
      </c>
      <c r="W106" s="37" t="s">
        <v>102</v>
      </c>
      <c r="X106" s="37" t="s">
        <v>102</v>
      </c>
      <c r="Y106" s="37" t="s">
        <v>102</v>
      </c>
      <c r="Z106" s="37" t="s">
        <v>102</v>
      </c>
      <c r="AA106" s="37" t="s">
        <v>102</v>
      </c>
      <c r="AB106" s="37" t="s">
        <v>102</v>
      </c>
      <c r="AC106" s="37" t="s">
        <v>102</v>
      </c>
      <c r="AD106" s="37" t="s">
        <v>102</v>
      </c>
      <c r="AE106" s="37" t="s">
        <v>102</v>
      </c>
      <c r="AF106" s="37" t="s">
        <v>102</v>
      </c>
      <c r="AG106" s="37" t="s">
        <v>102</v>
      </c>
      <c r="AH106" s="37" t="s">
        <v>102</v>
      </c>
      <c r="AI106" s="37" t="s">
        <v>102</v>
      </c>
      <c r="AJ106" s="37" t="s">
        <v>102</v>
      </c>
      <c r="AK106" s="70" t="s">
        <v>102</v>
      </c>
    </row>
    <row r="107" spans="2:37" s="6" customFormat="1" x14ac:dyDescent="0.35">
      <c r="B107" s="71"/>
      <c r="C107" s="72"/>
      <c r="D107" s="73" t="s">
        <v>74</v>
      </c>
      <c r="E107" s="72"/>
      <c r="F107" s="72"/>
      <c r="G107" s="72"/>
      <c r="H107" s="74"/>
      <c r="I107" s="72"/>
      <c r="J107" s="72">
        <v>0</v>
      </c>
      <c r="K107" s="72">
        <v>1</v>
      </c>
      <c r="L107" s="72">
        <v>1</v>
      </c>
      <c r="M107" s="72">
        <v>1</v>
      </c>
      <c r="N107" s="72">
        <v>1</v>
      </c>
      <c r="O107" s="72">
        <v>1</v>
      </c>
      <c r="P107" s="72">
        <v>1</v>
      </c>
      <c r="Q107" s="72">
        <v>1</v>
      </c>
      <c r="R107" s="72">
        <v>1</v>
      </c>
      <c r="S107" s="72">
        <v>1</v>
      </c>
      <c r="T107" s="72">
        <v>1</v>
      </c>
      <c r="U107" s="72">
        <v>1</v>
      </c>
      <c r="V107" s="72">
        <v>1</v>
      </c>
      <c r="W107" s="72">
        <v>1</v>
      </c>
      <c r="X107" s="72">
        <v>1</v>
      </c>
      <c r="Y107" s="72">
        <v>1</v>
      </c>
      <c r="Z107" s="72">
        <v>1</v>
      </c>
      <c r="AA107" s="72">
        <v>1</v>
      </c>
      <c r="AB107" s="72">
        <v>1</v>
      </c>
      <c r="AC107" s="72">
        <v>1</v>
      </c>
      <c r="AD107" s="72">
        <v>1</v>
      </c>
      <c r="AE107" s="72">
        <v>1</v>
      </c>
      <c r="AF107" s="72">
        <v>1</v>
      </c>
      <c r="AG107" s="72">
        <v>1</v>
      </c>
      <c r="AH107" s="72">
        <v>1</v>
      </c>
      <c r="AI107" s="72">
        <v>1</v>
      </c>
      <c r="AJ107" s="72">
        <v>1</v>
      </c>
      <c r="AK107" s="11">
        <v>1</v>
      </c>
    </row>
    <row r="108" spans="2:37" s="7" customFormat="1" ht="5.5" customHeight="1" x14ac:dyDescent="0.15">
      <c r="B108" s="75"/>
      <c r="C108" s="76"/>
      <c r="D108" s="76"/>
      <c r="E108" s="76"/>
      <c r="F108" s="76"/>
      <c r="G108" s="76"/>
      <c r="H108" s="77"/>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8"/>
    </row>
    <row r="109" spans="2:37" x14ac:dyDescent="0.35">
      <c r="B109" s="52"/>
      <c r="C109" s="33" t="s">
        <v>75</v>
      </c>
      <c r="D109"/>
      <c r="E109"/>
      <c r="F109" s="110"/>
      <c r="G109"/>
      <c r="H109" s="66">
        <f>SUM(J109:AK109)</f>
        <v>717141.76472977293</v>
      </c>
      <c r="I109"/>
      <c r="J109" s="8">
        <f>SUM(J98,J104)</f>
        <v>-45000</v>
      </c>
      <c r="K109" s="8">
        <f t="shared" ref="K109:AK109" si="170">SUM(K104,K98)</f>
        <v>-6230.220666666668</v>
      </c>
      <c r="L109" s="8">
        <f t="shared" si="170"/>
        <v>14774.033039999998</v>
      </c>
      <c r="M109" s="8">
        <f>SUM(M104,M98)</f>
        <v>31328.353092800004</v>
      </c>
      <c r="N109" s="8">
        <f t="shared" si="170"/>
        <v>31334.480154656001</v>
      </c>
      <c r="O109" s="8">
        <f t="shared" si="170"/>
        <v>31340.729757749123</v>
      </c>
      <c r="P109" s="8">
        <f t="shared" si="170"/>
        <v>31347.104352904098</v>
      </c>
      <c r="Q109" s="8">
        <f t="shared" si="170"/>
        <v>31353.606439962179</v>
      </c>
      <c r="R109" s="8">
        <f t="shared" si="170"/>
        <v>31360.238568761433</v>
      </c>
      <c r="S109" s="8">
        <f t="shared" si="170"/>
        <v>31367.003340136656</v>
      </c>
      <c r="T109" s="8">
        <f t="shared" si="170"/>
        <v>31373.903406939393</v>
      </c>
      <c r="U109" s="8">
        <f t="shared" si="170"/>
        <v>31380.941475078183</v>
      </c>
      <c r="V109" s="8">
        <f t="shared" si="170"/>
        <v>31388.120304579745</v>
      </c>
      <c r="W109" s="8">
        <f t="shared" si="170"/>
        <v>31395.442710671337</v>
      </c>
      <c r="X109" s="8">
        <f t="shared" si="170"/>
        <v>31402.911564884766</v>
      </c>
      <c r="Y109" s="8">
        <f t="shared" si="170"/>
        <v>31410.529796182462</v>
      </c>
      <c r="Z109" s="8">
        <f t="shared" si="170"/>
        <v>31418.300392106114</v>
      </c>
      <c r="AA109" s="8">
        <f t="shared" si="170"/>
        <v>31426.226399948231</v>
      </c>
      <c r="AB109" s="8">
        <f t="shared" si="170"/>
        <v>31434.31092794719</v>
      </c>
      <c r="AC109" s="8">
        <f t="shared" si="170"/>
        <v>31442.557146506144</v>
      </c>
      <c r="AD109" s="8">
        <f t="shared" si="170"/>
        <v>31450.968289436256</v>
      </c>
      <c r="AE109" s="8">
        <f t="shared" si="170"/>
        <v>31459.547655224989</v>
      </c>
      <c r="AF109" s="8">
        <f t="shared" si="170"/>
        <v>31468.298608329478</v>
      </c>
      <c r="AG109" s="8">
        <f t="shared" si="170"/>
        <v>31416.597926740156</v>
      </c>
      <c r="AH109" s="8">
        <f t="shared" si="170"/>
        <v>31424.489885274968</v>
      </c>
      <c r="AI109" s="8">
        <f t="shared" si="170"/>
        <v>31432.539682980467</v>
      </c>
      <c r="AJ109" s="8">
        <f t="shared" si="170"/>
        <v>31440.750476640071</v>
      </c>
      <c r="AK109" s="79">
        <f t="shared" si="170"/>
        <v>0</v>
      </c>
    </row>
    <row r="110" spans="2:37" s="4" customFormat="1" ht="4.5" x14ac:dyDescent="0.15">
      <c r="B110" s="55"/>
      <c r="C110" s="35"/>
      <c r="D110" s="35"/>
      <c r="E110" s="35"/>
      <c r="F110" s="35"/>
      <c r="G110" s="35"/>
      <c r="H110" s="32"/>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56"/>
    </row>
    <row r="111" spans="2:37" x14ac:dyDescent="0.35">
      <c r="B111" s="52"/>
      <c r="C111" s="33" t="s">
        <v>76</v>
      </c>
      <c r="D111"/>
      <c r="E111" s="89" t="s">
        <v>103</v>
      </c>
      <c r="F111" s="110"/>
      <c r="G111" s="89"/>
      <c r="H111" s="30">
        <f>SUM(J111:AK111)</f>
        <v>-64000</v>
      </c>
      <c r="I111"/>
      <c r="J111" s="89"/>
      <c r="K111" s="89"/>
      <c r="L111" s="86">
        <v>-4000</v>
      </c>
      <c r="M111" s="86">
        <v>-4000</v>
      </c>
      <c r="N111" s="86">
        <v>-4000</v>
      </c>
      <c r="O111" s="86">
        <v>-4000</v>
      </c>
      <c r="P111" s="86">
        <v>-4000</v>
      </c>
      <c r="Q111" s="86">
        <v>-4000</v>
      </c>
      <c r="R111" s="86">
        <v>-4000</v>
      </c>
      <c r="S111" s="86">
        <v>-4000</v>
      </c>
      <c r="T111" s="86">
        <v>-4000</v>
      </c>
      <c r="U111" s="86">
        <v>-4000</v>
      </c>
      <c r="V111" s="86">
        <v>-4000</v>
      </c>
      <c r="W111" s="86">
        <v>-4000</v>
      </c>
      <c r="X111" s="86">
        <v>-4000</v>
      </c>
      <c r="Y111" s="86">
        <v>-4000</v>
      </c>
      <c r="Z111" s="86">
        <v>-4000</v>
      </c>
      <c r="AA111" s="86">
        <v>-4000</v>
      </c>
      <c r="AB111" s="89"/>
      <c r="AC111" s="89"/>
      <c r="AD111" s="89"/>
      <c r="AE111" s="89"/>
      <c r="AF111" s="89"/>
      <c r="AG111" s="89"/>
      <c r="AH111" s="89"/>
      <c r="AI111" s="89"/>
      <c r="AJ111" s="89"/>
      <c r="AK111" s="90"/>
    </row>
    <row r="112" spans="2:37" s="4" customFormat="1" ht="5.5" customHeight="1" x14ac:dyDescent="0.15">
      <c r="B112" s="55"/>
      <c r="C112" s="35"/>
      <c r="D112" s="35"/>
      <c r="E112" s="35"/>
      <c r="F112" s="35"/>
      <c r="G112" s="35"/>
      <c r="H112" s="32"/>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56"/>
    </row>
    <row r="113" spans="2:37" ht="15" thickBot="1" x14ac:dyDescent="0.4">
      <c r="B113" s="80"/>
      <c r="C113" s="81" t="s">
        <v>77</v>
      </c>
      <c r="D113" s="82"/>
      <c r="E113" s="82"/>
      <c r="F113" s="113"/>
      <c r="G113" s="82"/>
      <c r="H113" s="83">
        <f>SUM(J113:AK113)</f>
        <v>653141.76472977281</v>
      </c>
      <c r="I113" s="82"/>
      <c r="J113" s="83">
        <f>SUM(J109,J111)</f>
        <v>-45000</v>
      </c>
      <c r="K113" s="83">
        <f>SUM(K109,K111)</f>
        <v>-6230.220666666668</v>
      </c>
      <c r="L113" s="83">
        <f t="shared" ref="L113:AK113" si="171">SUM(L109,L111)</f>
        <v>10774.033039999998</v>
      </c>
      <c r="M113" s="83">
        <f t="shared" si="171"/>
        <v>27328.353092800004</v>
      </c>
      <c r="N113" s="83">
        <f t="shared" si="171"/>
        <v>27334.480154656001</v>
      </c>
      <c r="O113" s="83">
        <f t="shared" si="171"/>
        <v>27340.729757749123</v>
      </c>
      <c r="P113" s="83">
        <f t="shared" si="171"/>
        <v>27347.104352904098</v>
      </c>
      <c r="Q113" s="83">
        <f t="shared" si="171"/>
        <v>27353.606439962179</v>
      </c>
      <c r="R113" s="83">
        <f t="shared" si="171"/>
        <v>27360.238568761433</v>
      </c>
      <c r="S113" s="83">
        <f t="shared" si="171"/>
        <v>27367.003340136656</v>
      </c>
      <c r="T113" s="83">
        <f t="shared" si="171"/>
        <v>27373.903406939393</v>
      </c>
      <c r="U113" s="83">
        <f t="shared" si="171"/>
        <v>27380.941475078183</v>
      </c>
      <c r="V113" s="83">
        <f t="shared" si="171"/>
        <v>27388.120304579745</v>
      </c>
      <c r="W113" s="83">
        <f t="shared" si="171"/>
        <v>27395.442710671337</v>
      </c>
      <c r="X113" s="83">
        <f t="shared" si="171"/>
        <v>27402.911564884766</v>
      </c>
      <c r="Y113" s="83">
        <f t="shared" si="171"/>
        <v>27410.529796182462</v>
      </c>
      <c r="Z113" s="83">
        <f t="shared" si="171"/>
        <v>27418.300392106114</v>
      </c>
      <c r="AA113" s="83">
        <f t="shared" si="171"/>
        <v>27426.226399948231</v>
      </c>
      <c r="AB113" s="83">
        <f t="shared" si="171"/>
        <v>31434.31092794719</v>
      </c>
      <c r="AC113" s="83">
        <f t="shared" si="171"/>
        <v>31442.557146506144</v>
      </c>
      <c r="AD113" s="83">
        <f t="shared" si="171"/>
        <v>31450.968289436256</v>
      </c>
      <c r="AE113" s="83">
        <f t="shared" si="171"/>
        <v>31459.547655224989</v>
      </c>
      <c r="AF113" s="83">
        <f t="shared" si="171"/>
        <v>31468.298608329478</v>
      </c>
      <c r="AG113" s="83">
        <f t="shared" si="171"/>
        <v>31416.597926740156</v>
      </c>
      <c r="AH113" s="83">
        <f t="shared" si="171"/>
        <v>31424.489885274968</v>
      </c>
      <c r="AI113" s="83">
        <f t="shared" si="171"/>
        <v>31432.539682980467</v>
      </c>
      <c r="AJ113" s="83">
        <f t="shared" si="171"/>
        <v>31440.750476640071</v>
      </c>
      <c r="AK113" s="84">
        <f t="shared" si="171"/>
        <v>0</v>
      </c>
    </row>
    <row r="114" spans="2:37" ht="15" customHeight="1" x14ac:dyDescent="0.35"/>
    <row r="115" spans="2:37" x14ac:dyDescent="0.35">
      <c r="J115" s="2"/>
      <c r="K115" s="2"/>
      <c r="L115" s="2"/>
      <c r="M115" s="2"/>
      <c r="N115" s="2"/>
    </row>
    <row r="116" spans="2:37" x14ac:dyDescent="0.35">
      <c r="J116" s="8"/>
    </row>
    <row r="117" spans="2:37" x14ac:dyDescent="0.35">
      <c r="I117" s="8"/>
    </row>
  </sheetData>
  <mergeCells count="1">
    <mergeCell ref="C5:D5"/>
  </mergeCells>
  <conditionalFormatting sqref="G17:G113">
    <cfRule type="cellIs" dxfId="1" priority="1" operator="greaterThan">
      <formula>$G$10</formula>
    </cfRule>
    <cfRule type="cellIs" dxfId="0" priority="2" operator="lessThan">
      <formula>$G$10</formula>
    </cfRule>
  </conditionalFormatting>
  <dataValidations count="2">
    <dataValidation type="custom" allowBlank="1" showInputMessage="1" showErrorMessage="1" sqref="J111:AK111 M82:AK82 J96:AK96 J91:AK93 J74:L79" xr:uid="{4E176F87-4676-4ECC-A3B1-90402A23C5B7}">
      <formula1>J74&lt;=0</formula1>
    </dataValidation>
    <dataValidation type="custom" allowBlank="1" showInputMessage="1" showErrorMessage="1" sqref="J101:L103 J70:AK70" xr:uid="{FCBFB159-3FA9-4FC9-A563-99C1C80F612D}">
      <formula1>J70&gt;=0</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4.5" x14ac:dyDescent="0.35"/>
  <sheetData>
    <row r="1" spans="1:1" x14ac:dyDescent="0.35">
      <c r="A1" t="s">
        <v>104</v>
      </c>
    </row>
    <row r="2" spans="1:1" x14ac:dyDescent="0.35">
      <c r="A2" t="s">
        <v>105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3379f8-d003-42cf-8725-7521c2e7a6e3">
      <Terms xmlns="http://schemas.microsoft.com/office/infopath/2007/PartnerControls"/>
    </lcf76f155ced4ddcb4097134ff3c332f>
    <TaxCatchAll xmlns="911db7ac-2230-4c99-9e2a-b0f41075dc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529B952D3B2ED47BD6BBE1445414365" ma:contentTypeVersion="13" ma:contentTypeDescription="Create a new document." ma:contentTypeScope="" ma:versionID="55c3ef9e43c5094765b3be028739a394">
  <xsd:schema xmlns:xsd="http://www.w3.org/2001/XMLSchema" xmlns:xs="http://www.w3.org/2001/XMLSchema" xmlns:p="http://schemas.microsoft.com/office/2006/metadata/properties" xmlns:ns2="223379f8-d003-42cf-8725-7521c2e7a6e3" xmlns:ns3="911db7ac-2230-4c99-9e2a-b0f41075dc29" targetNamespace="http://schemas.microsoft.com/office/2006/metadata/properties" ma:root="true" ma:fieldsID="4fd2ed7b7e7fcf03780f19b9d28b48db" ns2:_="" ns3:_="">
    <xsd:import namespace="223379f8-d003-42cf-8725-7521c2e7a6e3"/>
    <xsd:import namespace="911db7ac-2230-4c99-9e2a-b0f41075dc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379f8-d003-42cf-8725-7521c2e7a6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7f6caf4-ed07-4ce4-a2d1-120a4826e92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1db7ac-2230-4c99-9e2a-b0f41075dc2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2461748-ca2b-41a2-9d0b-83fe7e0917f8}" ma:internalName="TaxCatchAll" ma:showField="CatchAllData" ma:web="911db7ac-2230-4c99-9e2a-b0f41075d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EB10AB-1CD4-4AFD-AEDC-4B2DEF2A6CD9}">
  <ds:schemaRefs>
    <ds:schemaRef ds:uri="http://schemas.microsoft.com/sharepoint/v3/contenttype/forms"/>
  </ds:schemaRefs>
</ds:datastoreItem>
</file>

<file path=customXml/itemProps2.xml><?xml version="1.0" encoding="utf-8"?>
<ds:datastoreItem xmlns:ds="http://schemas.openxmlformats.org/officeDocument/2006/customXml" ds:itemID="{FCA96D0A-81E6-48E5-A711-90C33A85ECE6}">
  <ds:schemaRefs>
    <ds:schemaRef ds:uri="911db7ac-2230-4c99-9e2a-b0f41075dc29"/>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223379f8-d003-42cf-8725-7521c2e7a6e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B88C0A3-FA94-4D71-9969-528D92522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3379f8-d003-42cf-8725-7521c2e7a6e3"/>
    <ds:schemaRef ds:uri="911db7ac-2230-4c99-9e2a-b0f41075d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2f252f2-5585-4f85-90db-06520d3c5dd1}" enabled="0" method="" siteId="{02f252f2-5585-4f85-90db-06520d3c5dd1}" removed="1"/>
  <clbl:label id="{a6c0d0a6-a4b9-4802-9a97-568759608577}" enabled="1" method="Standard" siteId="{f2fe6bd3-9c4a-485b-ae69-e18820a881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FOAK plant</vt:lpstr>
      <vt:lpstr>Cash flow - Proposed demo plant</vt:lpstr>
      <vt:lpstr>Cash flow - example</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Anna Hardisty</cp:lastModifiedBy>
  <cp:revision/>
  <dcterms:created xsi:type="dcterms:W3CDTF">2014-08-29T12:28:45Z</dcterms:created>
  <dcterms:modified xsi:type="dcterms:W3CDTF">2025-03-20T16:53:33Z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0x0101003529B952D3B2ED47BD6BBE1445414365</vt:lpwstr>
  </property>
  <property fmtid="{D5CDD505-2E9C-101B-9397-08002B2CF9AE}" pid="3" name="CustomTag">
    <vt:lpwstr/>
  </property>
  <property fmtid="{D5CDD505-2E9C-101B-9397-08002B2CF9AE}" pid="4" name="FinancialYear">
    <vt:lpwstr/>
  </property>
  <property fmtid="{D5CDD505-2E9C-101B-9397-08002B2CF9AE}" pid="5" name="MediaServiceImageTags">
    <vt:lpwstr/>
  </property>
  <property fmtid="{D5CDD505-2E9C-101B-9397-08002B2CF9AE}" pid="6" name="Order">
    <vt:r8>2100</vt:r8>
  </property>
</Properties>
</file>